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activeTab="3"/>
  </bookViews>
  <sheets>
    <sheet name="Активи банків" sheetId="1" r:id="rId1"/>
    <sheet name="Зобов`язання банків" sheetId="2" r:id="rId2"/>
    <sheet name="Власний капітал" sheetId="3" r:id="rId3"/>
    <sheet name="Фінансові результати банків" sheetId="4" r:id="rId4"/>
  </sheets>
  <definedNames>
    <definedName name="_xlnm.Print_Titles" localSheetId="0">'Активи банків'!$5:$9</definedName>
    <definedName name="_xlnm.Print_Titles" localSheetId="2">'Власний капітал'!$5:$5</definedName>
    <definedName name="_xlnm.Print_Titles" localSheetId="1">'Зобов`язання банків'!$5:$9</definedName>
    <definedName name="_xlnm.Print_Titles" localSheetId="3">'Фінансові результати банків'!$5:$6</definedName>
    <definedName name="_xlnm.Print_Area" localSheetId="0">'Активи банків'!$A$1:$AH$171</definedName>
    <definedName name="_xlnm.Print_Area" localSheetId="2">'Власний капітал'!$A$1:$K$168</definedName>
    <definedName name="_xlnm.Print_Area" localSheetId="1">'Зобов`язання банків'!$A$1:$AA$173</definedName>
    <definedName name="_xlnm.Print_Area" localSheetId="3">'Фінансові результати банків'!$A$1:$AP$178</definedName>
  </definedNames>
  <calcPr fullCalcOnLoad="1"/>
</workbook>
</file>

<file path=xl/sharedStrings.xml><?xml version="1.0" encoding="utf-8"?>
<sst xmlns="http://schemas.openxmlformats.org/spreadsheetml/2006/main" count="772" uniqueCount="269">
  <si>
    <t>Грошові кошти та їх еквіваленти</t>
  </si>
  <si>
    <t>Кошти обов’язкових резервів банку в НБУ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</si>
  <si>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</si>
  <si>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</si>
  <si>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</t>
  </si>
  <si>
    <t>Резерви під знецінення коштів в інших банках</t>
  </si>
  <si>
    <t>Кредити та заборгованість клієнтів</t>
  </si>
  <si>
    <t>резерви під знецінення кредитів та заборгованості клієнтів</t>
  </si>
  <si>
    <t>Цінні папери в портфелі банку на продаж</t>
  </si>
  <si>
    <t>Цінні папери в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</si>
  <si>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</si>
  <si>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</si>
  <si>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</si>
  <si>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</si>
  <si>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</si>
  <si>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</t>
  </si>
  <si>
    <t>Інші активи</t>
  </si>
  <si>
    <t>Необоротні активи, утримувані для продажу, та активи групи вибуття</t>
  </si>
  <si>
    <t>Усього активів</t>
  </si>
  <si>
    <t>Активи банків України</t>
  </si>
  <si>
    <t>(тис. грн.)</t>
  </si>
  <si>
    <t>№ з/п</t>
  </si>
  <si>
    <t>Назва банку</t>
  </si>
  <si>
    <t>у тому числі:</t>
  </si>
  <si>
    <t>Кредити та заборгованість клієнтів, усього</t>
  </si>
  <si>
    <t>фізичних осіб</t>
  </si>
  <si>
    <t>у тому числі в іноземній валюті</t>
  </si>
  <si>
    <t xml:space="preserve"> юридичних осіб</t>
  </si>
  <si>
    <t>Кошти в інших банках, усього</t>
  </si>
  <si>
    <t>кредити та заборгованість юридичних осіб, усього</t>
  </si>
  <si>
    <t>кредити та заборгованість фізичних осіб, усього</t>
  </si>
  <si>
    <t>№ з/гр</t>
  </si>
  <si>
    <t>ПОЛІКОМБАНК</t>
  </si>
  <si>
    <t>у тому числі резерви під знецінення цінних паперів у портфелі банку на продаж</t>
  </si>
  <si>
    <t>у тому числі резерви під знецінення цінних паперів у портфелі банку до погашення</t>
  </si>
  <si>
    <t>у тому числі резерви під інші фінансові активи</t>
  </si>
  <si>
    <t>у тому числі резерви під інші активи</t>
  </si>
  <si>
    <t xml:space="preserve">Група І  </t>
  </si>
  <si>
    <t>УКРЕКСІМБАНК</t>
  </si>
  <si>
    <t>ПРОМІНВЕСТБАНК</t>
  </si>
  <si>
    <t>УКРСОЦБАНК</t>
  </si>
  <si>
    <t>ОЩАДБАНК</t>
  </si>
  <si>
    <t>БАНК ФІНАНСИ ТА КРЕДИТ</t>
  </si>
  <si>
    <t>РАЙФФАЙЗЕН БАНК АВАЛЬ</t>
  </si>
  <si>
    <t>ВТБ БАНК</t>
  </si>
  <si>
    <t>ПРИВАТБАНК</t>
  </si>
  <si>
    <t>ПЕРШИЙ УКР.МІЖНАРОДНИЙ БАНК</t>
  </si>
  <si>
    <t>УКРСИББАНК</t>
  </si>
  <si>
    <t>"НАДРА"</t>
  </si>
  <si>
    <t>АЛЬФА-БАНК</t>
  </si>
  <si>
    <t xml:space="preserve">УКРГАЗБАНК </t>
  </si>
  <si>
    <t>ОТП БАНК</t>
  </si>
  <si>
    <t>СБЕРБАНК РОСІЇ</t>
  </si>
  <si>
    <t>ДЕЛЬТА БАНК</t>
  </si>
  <si>
    <t xml:space="preserve">Група ІI </t>
  </si>
  <si>
    <t>УКРІНБАНК</t>
  </si>
  <si>
    <t>ФІДОБАНК</t>
  </si>
  <si>
    <t>РОДОВІД БАНК</t>
  </si>
  <si>
    <t>КРЕДOБАНК</t>
  </si>
  <si>
    <t>"ПІВДЕННИЙ"</t>
  </si>
  <si>
    <t>МЕГАБАНК</t>
  </si>
  <si>
    <t>КРЕДІ АГРІКОЛЬ БАНК</t>
  </si>
  <si>
    <t>"ХРЕЩАТИК"</t>
  </si>
  <si>
    <t>ДІАМАНТБАНК</t>
  </si>
  <si>
    <t>УНІВЕРСАЛ БАНК</t>
  </si>
  <si>
    <t>IМЕКСБАНК</t>
  </si>
  <si>
    <t>БАНК КРЕДИТ ДНІПРО</t>
  </si>
  <si>
    <t xml:space="preserve">БАНК КИЇВСЬКА РУСЬ </t>
  </si>
  <si>
    <t>IHГ БАНК УКРАЇНА</t>
  </si>
  <si>
    <t xml:space="preserve">СІТІБАНК </t>
  </si>
  <si>
    <t>ПЛАТИНУМ БАНК</t>
  </si>
  <si>
    <t>"ФІНАНСОВА ІНІЦІАТИВА"</t>
  </si>
  <si>
    <t>ЗЛАТОБАНК</t>
  </si>
  <si>
    <t xml:space="preserve">Група ІIІ  </t>
  </si>
  <si>
    <t>ЕНЕРГОБАНК</t>
  </si>
  <si>
    <t>УКРАЇНСЬКИЙ ПРОФЕСІЙНИЙ БАНК</t>
  </si>
  <si>
    <t>ТАСКОМБАНК</t>
  </si>
  <si>
    <t>АКЦЕНТ-БАНК</t>
  </si>
  <si>
    <t>ВІЕС БАНК</t>
  </si>
  <si>
    <t>IНДУСТРІАЛБАНК</t>
  </si>
  <si>
    <t xml:space="preserve">МАРФІН БАНК </t>
  </si>
  <si>
    <t>ФІНБАНК</t>
  </si>
  <si>
    <t xml:space="preserve">БТА БАНК  </t>
  </si>
  <si>
    <t>ІДЕЯ БАНК</t>
  </si>
  <si>
    <t>ПРАВЕКС-БАНК</t>
  </si>
  <si>
    <t xml:space="preserve">УКРБІЗНЕСБАНК </t>
  </si>
  <si>
    <t>"АРКАДА"</t>
  </si>
  <si>
    <t>"КИЇВ"</t>
  </si>
  <si>
    <t>БАНК HАЦІОНАЛЬНІ ІНВЕСТИЦІЇ</t>
  </si>
  <si>
    <t>ПІРЕУС БАНК МКБ</t>
  </si>
  <si>
    <t>БАНК НАЦІОНАЛЬНИЙ КРЕДИТ</t>
  </si>
  <si>
    <t>"КЛІРИНГОВИЙ ДІМ"</t>
  </si>
  <si>
    <t>ПРОКРЕДИТ БАНК</t>
  </si>
  <si>
    <t>ФОРТУНА-БАНК</t>
  </si>
  <si>
    <t>БАНК ВОСТОК</t>
  </si>
  <si>
    <t>БАНК ІНВЕСТИЦІЙ ТА ЗАОЩАДЖЕНЬ</t>
  </si>
  <si>
    <t>БМ БАНК</t>
  </si>
  <si>
    <t>БАНК ФОРВАРД</t>
  </si>
  <si>
    <t xml:space="preserve">КРЕДИТ ЄВРОПА БАНК </t>
  </si>
  <si>
    <t>"СОЮЗ"</t>
  </si>
  <si>
    <t>МІЖНАРОДНИЙ ІНВЕСТИЦІЙНИЙ БАНК</t>
  </si>
  <si>
    <t>АВАНТ-БАНК</t>
  </si>
  <si>
    <t>ВСЕУКРАЇНСЬКИЙ БАНК РОЗВИТКУ</t>
  </si>
  <si>
    <t>ДІВІ БАНК</t>
  </si>
  <si>
    <t>Група ІV</t>
  </si>
  <si>
    <t>ОМЕГА БАНК</t>
  </si>
  <si>
    <t>БАНК АЛЬЯНС</t>
  </si>
  <si>
    <t>IНТЕГРАЛ - БАНК</t>
  </si>
  <si>
    <t>НЕОС БАНК</t>
  </si>
  <si>
    <t>ЮНІОН СТАНДАРД БАНК</t>
  </si>
  <si>
    <t>"НОВИЙ"</t>
  </si>
  <si>
    <t>ПРОФІН БАНК</t>
  </si>
  <si>
    <t>"КАПІТАЛ"</t>
  </si>
  <si>
    <t>БАНК ФАМІЛЬНИЙ</t>
  </si>
  <si>
    <t>"ЛЬВІВ"</t>
  </si>
  <si>
    <t>ОКСІ БАНК</t>
  </si>
  <si>
    <t>IНВЕСТБАНК</t>
  </si>
  <si>
    <t>ПОЛТАВА - БАНК</t>
  </si>
  <si>
    <t>БАНК ГРАНТ</t>
  </si>
  <si>
    <t>РЕГІОН-БАНК</t>
  </si>
  <si>
    <t>АСВІО БАНК</t>
  </si>
  <si>
    <t>КОМІНВЕСТБАНК</t>
  </si>
  <si>
    <t>БАНК УКРАЇНСЬКИЙ КАПІТАЛ</t>
  </si>
  <si>
    <t>ФІНАНС БАНК</t>
  </si>
  <si>
    <t>БАНК НАРОДНИЙ КАПІТАЛ</t>
  </si>
  <si>
    <t>БАНК КОНТРАКТ</t>
  </si>
  <si>
    <t>МЕТАБАНК</t>
  </si>
  <si>
    <t>МІСТО БАНК</t>
  </si>
  <si>
    <t>"УКООПСПІЛКА"</t>
  </si>
  <si>
    <t>"СТОЛИЧНИЙ"</t>
  </si>
  <si>
    <t>ЮНЕКС БАНК</t>
  </si>
  <si>
    <t xml:space="preserve">КСГ БАНК </t>
  </si>
  <si>
    <t>КОМЕРЦІЙНИЙ ІНДУСТРІАЛЬНИЙ БАНК</t>
  </si>
  <si>
    <t>АГРОКОМБАНК</t>
  </si>
  <si>
    <t>"ЗЕМЕЛЬНИЙ КАПІТАЛ"</t>
  </si>
  <si>
    <t>БАНК ВЕЛЕС</t>
  </si>
  <si>
    <t>"ТК КРЕДИТ"</t>
  </si>
  <si>
    <t>ЕКСПРЕС-БАНК</t>
  </si>
  <si>
    <t>КЛАСИКБАНК</t>
  </si>
  <si>
    <t>УКРГАЗПРОМБАНК</t>
  </si>
  <si>
    <t>БАНК ПЕТРОКОММЕРЦ-УКРАЇНА</t>
  </si>
  <si>
    <t>РАДАБАНК</t>
  </si>
  <si>
    <t>КРЕДИТПРОМБАНК</t>
  </si>
  <si>
    <t>ПЕРШИЙ ІНВЕСТИЦІЙНИЙ БАНК</t>
  </si>
  <si>
    <t>ПРОМИСЛОВО-ФІНАНСОВИЙ БАНК</t>
  </si>
  <si>
    <t>АРТЕМ-БАНК</t>
  </si>
  <si>
    <t>УНIКОМБАНК</t>
  </si>
  <si>
    <t>ФІНЕКСБАНК</t>
  </si>
  <si>
    <t>"ТРАСТ-КАПІТАЛ"</t>
  </si>
  <si>
    <t>УКРАЇНСЬКИЙ БАНК РЕКОНСТР.ТА РОЗВ.</t>
  </si>
  <si>
    <t>ЄВРОБАНК</t>
  </si>
  <si>
    <t>"КОНКОРД"</t>
  </si>
  <si>
    <t>БАНК БОГУСЛАВ</t>
  </si>
  <si>
    <t>КРЕДИТВЕСТ БАНК</t>
  </si>
  <si>
    <t>КРЕДИТ ОПТИМА БАНК</t>
  </si>
  <si>
    <t>УКРБУДІНВЕСТБАНК</t>
  </si>
  <si>
    <t>"ПРЕМIУМ"</t>
  </si>
  <si>
    <t>БАНК ТРАСТ</t>
  </si>
  <si>
    <t>МОТОР-БАНК</t>
  </si>
  <si>
    <t>"ГЛОБУС"</t>
  </si>
  <si>
    <t>АСТРА БАНК</t>
  </si>
  <si>
    <t>АКОРДБАНК</t>
  </si>
  <si>
    <t>БАНК 3/4</t>
  </si>
  <si>
    <t>ЄВРОПРОМБАНК</t>
  </si>
  <si>
    <t>"СТАНДАРТ"</t>
  </si>
  <si>
    <t>ВЕРНУМ БАНК</t>
  </si>
  <si>
    <t>АПЕКС-БАНК</t>
  </si>
  <si>
    <t>ДОЙЧЕ БАНК ДБУ</t>
  </si>
  <si>
    <t>РАДИКАЛ БАНК</t>
  </si>
  <si>
    <t>"ЦЕНТР"</t>
  </si>
  <si>
    <t xml:space="preserve">СМАРТБАНК </t>
  </si>
  <si>
    <t>СЕБ КОРПОРАТИВНИЙ БАНК</t>
  </si>
  <si>
    <t>БАНК СІЧ</t>
  </si>
  <si>
    <t>БАНК СОФІЙСЬКИЙ</t>
  </si>
  <si>
    <t>"ФІНАНСОВИЙ ПАРТНЕР"</t>
  </si>
  <si>
    <t>АЛЬПАРІ БАНК</t>
  </si>
  <si>
    <t>БАНК ЮНІСОН</t>
  </si>
  <si>
    <t>БАНК МИХАЙЛІВСЬКИЙ</t>
  </si>
  <si>
    <t>БАНК АВАНГАРД</t>
  </si>
  <si>
    <t>ІНВЕСТИЦІЙНО-ТРАСТОВИЙ БАНК</t>
  </si>
  <si>
    <t>"РОЗРАХУНКОВИЙ ЦЕНТР"</t>
  </si>
  <si>
    <t>ДЕРЖЗЕМБАНК</t>
  </si>
  <si>
    <t>БАНК ПОРТАЛ</t>
  </si>
  <si>
    <t>"ГЕФЕСТ"</t>
  </si>
  <si>
    <t>ВЕКТОР БАНК</t>
  </si>
  <si>
    <t>КРИСТАЛБАНК</t>
  </si>
  <si>
    <t>за станом на 01.04.2015</t>
  </si>
  <si>
    <t>Неплатоспроможні банки</t>
  </si>
  <si>
    <t>РАЗОМ по Групі І</t>
  </si>
  <si>
    <t>РАЗОМ по Групі ІІІ</t>
  </si>
  <si>
    <t>РАЗОМ по Групі ІІ</t>
  </si>
  <si>
    <t>РАЗОМ по Групі ІV</t>
  </si>
  <si>
    <t>РАЗОМ по платоспроможним банкам</t>
  </si>
  <si>
    <t>РАЗОМ по неплатоспроможним банкам</t>
  </si>
  <si>
    <t>РАЗОМ по банківській системі</t>
  </si>
  <si>
    <t>Додаток</t>
  </si>
  <si>
    <t xml:space="preserve">Прибутки і збитки та інший сукупний дохід </t>
  </si>
  <si>
    <t>(тис.грн.)</t>
  </si>
  <si>
    <t xml:space="preserve">Процентні доходи </t>
  </si>
  <si>
    <t xml:space="preserve">Процентні витрати </t>
  </si>
  <si>
    <t>Чистий процентний дохід/(Чисті процентні витрати)</t>
  </si>
  <si>
    <t>Комісійні доходи</t>
  </si>
  <si>
    <t xml:space="preserve">Комісійні витрати </t>
  </si>
  <si>
    <t xml:space="preserve">Результат від операцій з цінними паперами в торговому портфелі банку 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</si>
  <si>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</si>
  <si>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</si>
  <si>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 xml:space="preserve">Результат від продажу цінних паперів у портфелі банку на продаж 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</si>
  <si>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</si>
  <si>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</si>
  <si>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</si>
  <si>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</si>
  <si>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</si>
  <si>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 xml:space="preserve">Відрахування до резерву під знецінення кредитів та коштів в інших банках 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</si>
  <si>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</si>
  <si>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</si>
  <si>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</si>
  <si>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</si>
  <si>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</si>
  <si>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</si>
  <si>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</si>
  <si>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</si>
  <si>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</si>
  <si>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</si>
  <si>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</si>
  <si>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</si>
  <si>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Прибуток/(збиток) на акцію від діяльності, що триває:</t>
  </si>
  <si>
    <t>Прибуток/(збиток) на акцію від припиненої діяльності:</t>
  </si>
  <si>
    <t>Прибуток/(збиток) на акцію за квартал: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</si>
  <si>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</si>
  <si>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</si>
  <si>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</si>
  <si>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</si>
  <si>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</si>
  <si>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</si>
  <si>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</si>
  <si>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чистий прибуток/(збиток) на одну просту акцію</t>
  </si>
  <si>
    <t>скоригований чистий прибуток/(збиток) на одну просту акцію</t>
  </si>
  <si>
    <t xml:space="preserve">чистий прибуток/(збиток) на одну просту акцію </t>
  </si>
  <si>
    <t>Усього зобов'язань та власного капіталу</t>
  </si>
  <si>
    <t>Усього власного капіталу </t>
  </si>
  <si>
    <t>Резерви переоцінки</t>
  </si>
  <si>
    <t>Резервні та інші фонди банку</t>
  </si>
  <si>
    <t>Нерозподілений прибуток (непокритий збиток)</t>
  </si>
  <si>
    <t>Незареєстровані внески до статутного капіталу</t>
  </si>
  <si>
    <t>Емісійні різниці </t>
  </si>
  <si>
    <t>Статутний капітал* </t>
  </si>
  <si>
    <t>Власний капітал банків України</t>
  </si>
  <si>
    <t>РАЗОМ по Групі ІII</t>
  </si>
  <si>
    <t>РАЗОМ по Групі ІI</t>
  </si>
  <si>
    <t>кошти фізичних осіб на вимогу</t>
  </si>
  <si>
    <t>кошти фізичних осіб, усього</t>
  </si>
  <si>
    <t>кошти юридичних осіб на вимогу</t>
  </si>
  <si>
    <t>кошти юридичних осіб, усього</t>
  </si>
  <si>
    <t>юридичних осіб</t>
  </si>
  <si>
    <t>Кошти клієнтів, усього</t>
  </si>
  <si>
    <t>Усього зобов’язань</t>
  </si>
  <si>
    <t>Зобов’язання групи вибуття</t>
  </si>
  <si>
    <t>Субординований борг</t>
  </si>
  <si>
    <t>Інші зобов’язання</t>
  </si>
  <si>
    <t>Інші фінансові зобов’язання</t>
  </si>
  <si>
    <t>Резерви за зобов'язаннями</t>
  </si>
  <si>
    <t>Відстрочені податкові зобов’язання</t>
  </si>
  <si>
    <t>Зобов’язання щодо поточного податку на прибуток</t>
  </si>
  <si>
    <t>Інші залучені кошти</t>
  </si>
  <si>
    <t>Боргові цінні папери, емітовані банком</t>
  </si>
  <si>
    <t>Кошти клієнтів</t>
  </si>
  <si>
    <t>Кошти банків</t>
  </si>
  <si>
    <t>NKB</t>
  </si>
  <si>
    <t>Зобов`язання банків України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</si>
</sst>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_ ;[Red]\-0\ "/>
    <numFmt numFmtId="166" formatCode="#,##0.000000"/>
    <numFmt numFmtId="167" formatCode="#,##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8"/>
      <color indexed="12"/>
      <name val="Cambria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 style="hair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22"/>
      </left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53" applyNumberFormat="1" applyFont="1" applyFill="1" applyAlignment="1">
      <alignment wrapText="1"/>
      <protection/>
    </xf>
    <xf numFmtId="3" fontId="5" fillId="0" borderId="0" xfId="53" applyNumberFormat="1" applyFont="1" applyFill="1">
      <alignment/>
      <protection/>
    </xf>
    <xf numFmtId="164" fontId="5" fillId="0" borderId="0" xfId="53" applyNumberFormat="1" applyFont="1" applyFill="1">
      <alignment/>
      <protection/>
    </xf>
    <xf numFmtId="0" fontId="4" fillId="0" borderId="10" xfId="0" applyFont="1" applyFill="1" applyBorder="1" applyAlignment="1">
      <alignment horizontal="center" vertical="top" wrapText="1"/>
    </xf>
    <xf numFmtId="164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53" applyNumberFormat="1" applyFont="1" applyFill="1" applyBorder="1" applyAlignment="1">
      <alignment horizontal="center" vertical="top" wrapText="1"/>
      <protection/>
    </xf>
    <xf numFmtId="3" fontId="5" fillId="0" borderId="11" xfId="0" applyNumberFormat="1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53" applyNumberFormat="1" applyFont="1" applyFill="1" applyBorder="1" applyAlignment="1">
      <alignment horizontal="center" vertical="top" wrapText="1"/>
      <protection/>
    </xf>
    <xf numFmtId="3" fontId="4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53" applyFont="1" applyFill="1" applyBorder="1" applyAlignment="1">
      <alignment horizontal="center" vertical="top" wrapText="1"/>
      <protection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1" xfId="53" applyFont="1" applyFill="1" applyBorder="1" applyAlignment="1">
      <alignment horizontal="left" vertical="top" wrapText="1"/>
      <protection/>
    </xf>
    <xf numFmtId="0" fontId="5" fillId="0" borderId="11" xfId="55" applyFont="1" applyFill="1" applyBorder="1" applyAlignment="1">
      <alignment horizontal="center" vertical="top" wrapText="1"/>
      <protection/>
    </xf>
    <xf numFmtId="0" fontId="5" fillId="0" borderId="11" xfId="55" applyFont="1" applyFill="1" applyBorder="1" applyAlignment="1">
      <alignment horizontal="left" vertical="top" wrapText="1"/>
      <protection/>
    </xf>
    <xf numFmtId="0" fontId="4" fillId="0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164" fontId="4" fillId="0" borderId="12" xfId="53" applyNumberFormat="1" applyFont="1" applyFill="1" applyBorder="1" applyAlignment="1">
      <alignment horizontal="center" vertical="center" wrapText="1"/>
      <protection/>
    </xf>
    <xf numFmtId="3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3" fontId="5" fillId="34" borderId="0" xfId="0" applyNumberFormat="1" applyFont="1" applyFill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3" fontId="4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9" fillId="0" borderId="11" xfId="0" applyNumberFormat="1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/>
    </xf>
    <xf numFmtId="0" fontId="5" fillId="0" borderId="11" xfId="54" applyFont="1" applyFill="1" applyBorder="1" applyAlignment="1">
      <alignment horizontal="left" vertical="top" wrapText="1"/>
      <protection/>
    </xf>
    <xf numFmtId="3" fontId="5" fillId="34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 horizontal="right" vertical="top" wrapText="1"/>
    </xf>
    <xf numFmtId="4" fontId="5" fillId="35" borderId="0" xfId="0" applyNumberFormat="1" applyFont="1" applyFill="1" applyBorder="1" applyAlignment="1">
      <alignment horizontal="right" vertical="top"/>
    </xf>
    <xf numFmtId="0" fontId="5" fillId="34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center" vertical="top" wrapText="1"/>
    </xf>
    <xf numFmtId="3" fontId="5" fillId="36" borderId="17" xfId="0" applyNumberFormat="1" applyFont="1" applyFill="1" applyBorder="1" applyAlignment="1">
      <alignment horizontal="right" vertical="top"/>
    </xf>
    <xf numFmtId="166" fontId="5" fillId="0" borderId="0" xfId="0" applyNumberFormat="1" applyFont="1" applyFill="1" applyBorder="1" applyAlignment="1">
      <alignment horizontal="right" vertical="top"/>
    </xf>
    <xf numFmtId="166" fontId="5" fillId="34" borderId="0" xfId="0" applyNumberFormat="1" applyFont="1" applyFill="1" applyAlignment="1">
      <alignment horizontal="center" vertical="top" wrapText="1"/>
    </xf>
    <xf numFmtId="16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vertical="top" wrapText="1"/>
    </xf>
    <xf numFmtId="0" fontId="10" fillId="0" borderId="0" xfId="54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 wrapText="1"/>
    </xf>
    <xf numFmtId="3" fontId="5" fillId="34" borderId="0" xfId="0" applyNumberFormat="1" applyFont="1" applyFill="1" applyBorder="1" applyAlignment="1">
      <alignment horizontal="center"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55" applyFont="1" applyFill="1" applyBorder="1" applyAlignment="1">
      <alignment horizontal="left" vertical="top" wrapText="1"/>
      <protection/>
    </xf>
    <xf numFmtId="3" fontId="4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/>
    </xf>
    <xf numFmtId="3" fontId="5" fillId="37" borderId="11" xfId="0" applyNumberFormat="1" applyFont="1" applyFill="1" applyBorder="1" applyAlignment="1">
      <alignment horizontal="left" vertical="top" wrapText="1"/>
    </xf>
    <xf numFmtId="0" fontId="5" fillId="37" borderId="11" xfId="0" applyFont="1" applyFill="1" applyBorder="1" applyAlignment="1">
      <alignment horizontal="left" vertical="top" wrapText="1"/>
    </xf>
    <xf numFmtId="0" fontId="5" fillId="37" borderId="11" xfId="54" applyFont="1" applyFill="1" applyBorder="1" applyAlignment="1">
      <alignment horizontal="left" vertical="top" wrapText="1"/>
      <protection/>
    </xf>
    <xf numFmtId="0" fontId="5" fillId="37" borderId="11" xfId="55" applyFont="1" applyFill="1" applyBorder="1" applyAlignment="1">
      <alignment horizontal="left" vertical="top" wrapText="1"/>
      <protection/>
    </xf>
    <xf numFmtId="1" fontId="5" fillId="37" borderId="11" xfId="0" applyNumberFormat="1" applyFont="1" applyFill="1" applyBorder="1" applyAlignment="1">
      <alignment horizontal="left" vertical="top" wrapText="1"/>
    </xf>
    <xf numFmtId="3" fontId="9" fillId="0" borderId="11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3" fontId="5" fillId="35" borderId="0" xfId="0" applyNumberFormat="1" applyFont="1" applyFill="1" applyBorder="1" applyAlignment="1">
      <alignment vertical="top" wrapText="1"/>
    </xf>
    <xf numFmtId="3" fontId="4" fillId="0" borderId="18" xfId="0" applyNumberFormat="1" applyFont="1" applyBorder="1" applyAlignment="1">
      <alignment horizontal="right" vertical="top" wrapText="1"/>
    </xf>
    <xf numFmtId="0" fontId="4" fillId="0" borderId="18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right" vertical="top"/>
    </xf>
    <xf numFmtId="0" fontId="5" fillId="0" borderId="20" xfId="54" applyNumberFormat="1" applyFont="1" applyFill="1" applyBorder="1" applyAlignment="1">
      <alignment horizontal="center" vertical="top" wrapText="1"/>
      <protection/>
    </xf>
    <xf numFmtId="0" fontId="5" fillId="0" borderId="20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>
      <alignment horizontal="right" vertical="top"/>
    </xf>
    <xf numFmtId="0" fontId="5" fillId="0" borderId="11" xfId="54" applyNumberFormat="1" applyFont="1" applyFill="1" applyBorder="1" applyAlignment="1">
      <alignment horizontal="center" vertical="top" wrapText="1"/>
      <protection/>
    </xf>
    <xf numFmtId="0" fontId="5" fillId="0" borderId="11" xfId="0" applyFont="1" applyBorder="1" applyAlignment="1">
      <alignment horizontal="center"/>
    </xf>
    <xf numFmtId="0" fontId="5" fillId="0" borderId="23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35" borderId="0" xfId="0" applyFont="1" applyFill="1" applyAlignment="1">
      <alignment vertical="top" wrapText="1"/>
    </xf>
    <xf numFmtId="167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9" fillId="0" borderId="11" xfId="54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5" fillId="0" borderId="11" xfId="54" applyFont="1" applyFill="1" applyBorder="1" applyAlignment="1">
      <alignment horizontal="center" vertical="top" wrapText="1"/>
      <protection/>
    </xf>
    <xf numFmtId="0" fontId="5" fillId="33" borderId="0" xfId="0" applyFont="1" applyFill="1" applyAlignment="1">
      <alignment vertical="top" wrapText="1"/>
    </xf>
    <xf numFmtId="0" fontId="13" fillId="0" borderId="11" xfId="54" applyNumberFormat="1" applyFont="1" applyFill="1" applyBorder="1" applyAlignment="1">
      <alignment horizontal="center" vertical="top" wrapText="1"/>
      <protection/>
    </xf>
    <xf numFmtId="0" fontId="13" fillId="0" borderId="11" xfId="0" applyFont="1" applyFill="1" applyBorder="1" applyAlignment="1">
      <alignment horizontal="center" vertical="top" wrapText="1"/>
    </xf>
    <xf numFmtId="0" fontId="4" fillId="0" borderId="11" xfId="54" applyNumberFormat="1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 vertical="top" wrapText="1"/>
    </xf>
    <xf numFmtId="3" fontId="5" fillId="0" borderId="22" xfId="0" applyNumberFormat="1" applyFont="1" applyFill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center"/>
    </xf>
    <xf numFmtId="0" fontId="5" fillId="7" borderId="11" xfId="0" applyFont="1" applyFill="1" applyBorder="1" applyAlignment="1">
      <alignment horizontal="center" vertical="top" wrapText="1"/>
    </xf>
    <xf numFmtId="3" fontId="5" fillId="7" borderId="11" xfId="0" applyNumberFormat="1" applyFont="1" applyFill="1" applyBorder="1" applyAlignment="1">
      <alignment horizontal="left" vertical="top" wrapText="1"/>
    </xf>
    <xf numFmtId="3" fontId="5" fillId="7" borderId="11" xfId="0" applyNumberFormat="1" applyFont="1" applyFill="1" applyBorder="1" applyAlignment="1">
      <alignment horizontal="right" vertical="top"/>
    </xf>
    <xf numFmtId="4" fontId="5" fillId="7" borderId="0" xfId="0" applyNumberFormat="1" applyFont="1" applyFill="1" applyBorder="1" applyAlignment="1">
      <alignment horizontal="right" vertical="top"/>
    </xf>
    <xf numFmtId="0" fontId="5" fillId="7" borderId="0" xfId="0" applyFont="1" applyFill="1" applyAlignment="1">
      <alignment/>
    </xf>
    <xf numFmtId="0" fontId="5" fillId="38" borderId="0" xfId="0" applyFont="1" applyFill="1" applyAlignment="1">
      <alignment/>
    </xf>
    <xf numFmtId="0" fontId="4" fillId="38" borderId="14" xfId="0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horizontal="center" vertical="top" wrapText="1"/>
    </xf>
    <xf numFmtId="3" fontId="5" fillId="38" borderId="11" xfId="0" applyNumberFormat="1" applyFont="1" applyFill="1" applyBorder="1" applyAlignment="1">
      <alignment horizontal="right" vertical="top"/>
    </xf>
    <xf numFmtId="3" fontId="4" fillId="38" borderId="11" xfId="0" applyNumberFormat="1" applyFont="1" applyFill="1" applyBorder="1" applyAlignment="1">
      <alignment horizontal="right" vertical="top" wrapText="1"/>
    </xf>
    <xf numFmtId="3" fontId="5" fillId="38" borderId="11" xfId="0" applyNumberFormat="1" applyFont="1" applyFill="1" applyBorder="1" applyAlignment="1">
      <alignment/>
    </xf>
    <xf numFmtId="3" fontId="5" fillId="38" borderId="0" xfId="0" applyNumberFormat="1" applyFont="1" applyFill="1" applyBorder="1" applyAlignment="1">
      <alignment/>
    </xf>
    <xf numFmtId="3" fontId="5" fillId="38" borderId="0" xfId="0" applyNumberFormat="1" applyFont="1" applyFill="1" applyAlignment="1">
      <alignment/>
    </xf>
    <xf numFmtId="3" fontId="49" fillId="38" borderId="11" xfId="0" applyNumberFormat="1" applyFont="1" applyFill="1" applyBorder="1" applyAlignment="1">
      <alignment horizontal="right" vertical="top"/>
    </xf>
    <xf numFmtId="3" fontId="50" fillId="38" borderId="11" xfId="0" applyNumberFormat="1" applyFont="1" applyFill="1" applyBorder="1" applyAlignment="1">
      <alignment horizontal="right" vertical="top"/>
    </xf>
    <xf numFmtId="3" fontId="50" fillId="38" borderId="11" xfId="0" applyNumberFormat="1" applyFont="1" applyFill="1" applyBorder="1" applyAlignment="1">
      <alignment/>
    </xf>
    <xf numFmtId="3" fontId="4" fillId="0" borderId="27" xfId="53" applyNumberFormat="1" applyFont="1" applyFill="1" applyBorder="1" applyAlignment="1">
      <alignment horizontal="center" vertical="center" wrapText="1"/>
      <protection/>
    </xf>
    <xf numFmtId="3" fontId="4" fillId="0" borderId="28" xfId="53" applyNumberFormat="1" applyFont="1" applyFill="1" applyBorder="1" applyAlignment="1">
      <alignment horizontal="center" vertical="center" wrapText="1"/>
      <protection/>
    </xf>
    <xf numFmtId="3" fontId="4" fillId="0" borderId="29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4" fillId="0" borderId="30" xfId="53" applyNumberFormat="1" applyFont="1" applyFill="1" applyBorder="1" applyAlignment="1">
      <alignment horizontal="center" vertical="center" wrapText="1"/>
      <protection/>
    </xf>
    <xf numFmtId="3" fontId="4" fillId="0" borderId="31" xfId="53" applyNumberFormat="1" applyFont="1" applyFill="1" applyBorder="1" applyAlignment="1">
      <alignment horizontal="center" vertical="center" wrapText="1"/>
      <protection/>
    </xf>
    <xf numFmtId="3" fontId="4" fillId="0" borderId="32" xfId="53" applyNumberFormat="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64" fontId="4" fillId="0" borderId="27" xfId="53" applyNumberFormat="1" applyFont="1" applyFill="1" applyBorder="1" applyAlignment="1">
      <alignment horizontal="center" vertical="center" wrapText="1"/>
      <protection/>
    </xf>
    <xf numFmtId="164" fontId="4" fillId="0" borderId="28" xfId="53" applyNumberFormat="1" applyFont="1" applyFill="1" applyBorder="1" applyAlignment="1">
      <alignment horizontal="center" vertical="center" wrapText="1"/>
      <protection/>
    </xf>
    <xf numFmtId="164" fontId="4" fillId="0" borderId="29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wrapText="1"/>
      <protection/>
    </xf>
    <xf numFmtId="3" fontId="7" fillId="0" borderId="26" xfId="53" applyNumberFormat="1" applyFont="1" applyFill="1" applyBorder="1" applyAlignment="1">
      <alignment horizontal="center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Обычный_Лист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9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Другая 2">
      <a:dk1>
        <a:srgbClr val="000000"/>
      </a:dk1>
      <a:lt1>
        <a:sysClr val="window" lastClr="FFFFFF"/>
      </a:lt1>
      <a:dk2>
        <a:srgbClr val="0000FF"/>
      </a:dk2>
      <a:lt2>
        <a:srgbClr val="EEECE1"/>
      </a:lt2>
      <a:accent1>
        <a:srgbClr val="4F81BD"/>
      </a:accent1>
      <a:accent2>
        <a:srgbClr val="9A180A"/>
      </a:accent2>
      <a:accent3>
        <a:srgbClr val="197924"/>
      </a:accent3>
      <a:accent4>
        <a:srgbClr val="502B81"/>
      </a:accent4>
      <a:accent5>
        <a:srgbClr val="0C25A0"/>
      </a:accent5>
      <a:accent6>
        <a:srgbClr val="C75F0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76"/>
  <sheetViews>
    <sheetView zoomScalePageLayoutView="0" workbookViewId="0" topLeftCell="A139">
      <selection activeCell="E153" sqref="E153:AH153"/>
    </sheetView>
  </sheetViews>
  <sheetFormatPr defaultColWidth="9.125" defaultRowHeight="12.75"/>
  <cols>
    <col min="1" max="1" width="4.875" style="4" customWidth="1"/>
    <col min="2" max="2" width="5.375" style="4" customWidth="1"/>
    <col min="3" max="3" width="4.875" style="4" hidden="1" customWidth="1"/>
    <col min="4" max="4" width="39.25390625" style="9" customWidth="1"/>
    <col min="5" max="5" width="11.75390625" style="10" customWidth="1"/>
    <col min="6" max="6" width="12.125" style="10" customWidth="1"/>
    <col min="7" max="7" width="11.00390625" style="10" customWidth="1"/>
    <col min="8" max="8" width="13.625" style="10" customWidth="1"/>
    <col min="9" max="10" width="11.00390625" style="10" customWidth="1"/>
    <col min="11" max="11" width="11.00390625" style="15" customWidth="1"/>
    <col min="12" max="12" width="13.75390625" style="10" customWidth="1"/>
    <col min="13" max="13" width="13.125" style="10" customWidth="1"/>
    <col min="14" max="14" width="11.00390625" style="10" customWidth="1"/>
    <col min="15" max="15" width="11.375" style="15" bestFit="1" customWidth="1"/>
    <col min="16" max="16" width="13.625" style="10" customWidth="1"/>
    <col min="17" max="17" width="11.00390625" style="10" customWidth="1"/>
    <col min="18" max="18" width="12.625" style="15" customWidth="1"/>
    <col min="19" max="19" width="11.00390625" style="10" customWidth="1"/>
    <col min="20" max="20" width="11.00390625" style="15" customWidth="1"/>
    <col min="21" max="21" width="11.00390625" style="10" customWidth="1"/>
    <col min="22" max="22" width="11.00390625" style="15" customWidth="1"/>
    <col min="23" max="23" width="11.875" style="10" customWidth="1"/>
    <col min="24" max="24" width="12.125" style="10" customWidth="1"/>
    <col min="25" max="25" width="13.625" style="10" customWidth="1"/>
    <col min="26" max="26" width="12.375" style="10" customWidth="1"/>
    <col min="27" max="27" width="12.75390625" style="10" customWidth="1"/>
    <col min="28" max="28" width="11.00390625" style="10" customWidth="1"/>
    <col min="29" max="29" width="11.00390625" style="15" customWidth="1"/>
    <col min="30" max="30" width="11.00390625" style="10" customWidth="1"/>
    <col min="31" max="31" width="11.00390625" style="15" customWidth="1"/>
    <col min="32" max="32" width="11.00390625" style="10" customWidth="1"/>
    <col min="33" max="33" width="13.75390625" style="10" bestFit="1" customWidth="1"/>
    <col min="34" max="34" width="15.375" style="10" customWidth="1"/>
    <col min="35" max="35" width="9.25390625" style="3" customWidth="1"/>
    <col min="36" max="67" width="9.125" style="3" customWidth="1"/>
    <col min="68" max="82" width="9.125" style="2" customWidth="1"/>
    <col min="83" max="16384" width="9.125" style="1" customWidth="1"/>
  </cols>
  <sheetData>
    <row r="1" spans="4:34" ht="18.75">
      <c r="D1" s="5"/>
      <c r="E1" s="5"/>
      <c r="F1" s="5"/>
      <c r="G1" s="5"/>
      <c r="H1" s="5"/>
      <c r="I1" s="5"/>
      <c r="J1" s="5"/>
      <c r="K1" s="11"/>
      <c r="L1" s="5"/>
      <c r="M1" s="5"/>
      <c r="N1" s="5"/>
      <c r="O1" s="11"/>
      <c r="P1" s="5"/>
      <c r="Q1" s="5"/>
      <c r="R1" s="11"/>
      <c r="S1" s="5"/>
      <c r="T1" s="11"/>
      <c r="U1" s="5"/>
      <c r="V1" s="11"/>
      <c r="W1" s="5"/>
      <c r="X1" s="5"/>
      <c r="Y1" s="5"/>
      <c r="Z1" s="5"/>
      <c r="AA1" s="5"/>
      <c r="AB1" s="5"/>
      <c r="AC1" s="11"/>
      <c r="AD1" s="5"/>
      <c r="AE1" s="11"/>
      <c r="AF1" s="191"/>
      <c r="AG1" s="191"/>
      <c r="AH1" s="191"/>
    </row>
    <row r="2" spans="1:34" ht="18.75">
      <c r="A2" s="178" t="s">
        <v>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1:34" ht="18.75">
      <c r="A3" s="178" t="s">
        <v>186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</row>
    <row r="4" spans="4:34" ht="15.75">
      <c r="D4" s="6"/>
      <c r="E4" s="12"/>
      <c r="F4" s="12"/>
      <c r="G4" s="12"/>
      <c r="H4" s="12"/>
      <c r="I4" s="12"/>
      <c r="J4" s="12"/>
      <c r="K4" s="13"/>
      <c r="L4" s="12"/>
      <c r="M4" s="12"/>
      <c r="N4" s="12"/>
      <c r="O4" s="13"/>
      <c r="P4" s="12"/>
      <c r="Q4" s="12"/>
      <c r="R4" s="13"/>
      <c r="S4" s="12"/>
      <c r="T4" s="13"/>
      <c r="U4" s="12"/>
      <c r="V4" s="13"/>
      <c r="W4" s="12"/>
      <c r="X4" s="12"/>
      <c r="Y4" s="12"/>
      <c r="Z4" s="12"/>
      <c r="AA4" s="12"/>
      <c r="AB4" s="12"/>
      <c r="AC4" s="13"/>
      <c r="AD4" s="12"/>
      <c r="AE4" s="13"/>
      <c r="AF4" s="12"/>
      <c r="AG4" s="192" t="s">
        <v>20</v>
      </c>
      <c r="AH4" s="192"/>
    </row>
    <row r="5" spans="1:34" ht="12.75" customHeight="1">
      <c r="A5" s="185" t="s">
        <v>21</v>
      </c>
      <c r="B5" s="185" t="s">
        <v>31</v>
      </c>
      <c r="C5" s="185"/>
      <c r="D5" s="193" t="s">
        <v>22</v>
      </c>
      <c r="E5" s="175" t="s">
        <v>0</v>
      </c>
      <c r="F5" s="175" t="s">
        <v>1</v>
      </c>
      <c r="G5" s="175" t="s">
        <v>2</v>
      </c>
      <c r="H5" s="175" t="s">
        <v>3</v>
      </c>
      <c r="I5" s="182" t="s">
        <v>4</v>
      </c>
      <c r="J5" s="183"/>
      <c r="K5" s="184"/>
      <c r="L5" s="182" t="s">
        <v>6</v>
      </c>
      <c r="M5" s="183"/>
      <c r="N5" s="183"/>
      <c r="O5" s="183"/>
      <c r="P5" s="183"/>
      <c r="Q5" s="183"/>
      <c r="R5" s="184"/>
      <c r="S5" s="175" t="s">
        <v>8</v>
      </c>
      <c r="T5" s="188" t="s">
        <v>33</v>
      </c>
      <c r="U5" s="175" t="s">
        <v>9</v>
      </c>
      <c r="V5" s="188" t="s">
        <v>34</v>
      </c>
      <c r="W5" s="175" t="s">
        <v>10</v>
      </c>
      <c r="X5" s="175" t="s">
        <v>11</v>
      </c>
      <c r="Y5" s="175" t="s">
        <v>12</v>
      </c>
      <c r="Z5" s="175" t="s">
        <v>13</v>
      </c>
      <c r="AA5" s="175" t="s">
        <v>14</v>
      </c>
      <c r="AB5" s="175" t="s">
        <v>15</v>
      </c>
      <c r="AC5" s="188" t="s">
        <v>35</v>
      </c>
      <c r="AD5" s="175" t="s">
        <v>16</v>
      </c>
      <c r="AE5" s="188" t="s">
        <v>36</v>
      </c>
      <c r="AF5" s="175" t="s">
        <v>17</v>
      </c>
      <c r="AG5" s="175" t="s">
        <v>18</v>
      </c>
      <c r="AH5" s="175" t="s">
        <v>26</v>
      </c>
    </row>
    <row r="6" spans="1:34" ht="12.75" customHeight="1">
      <c r="A6" s="186"/>
      <c r="B6" s="186"/>
      <c r="C6" s="186"/>
      <c r="D6" s="194"/>
      <c r="E6" s="176"/>
      <c r="F6" s="176"/>
      <c r="G6" s="176"/>
      <c r="H6" s="176"/>
      <c r="I6" s="175" t="s">
        <v>28</v>
      </c>
      <c r="J6" s="175" t="s">
        <v>26</v>
      </c>
      <c r="K6" s="188" t="s">
        <v>5</v>
      </c>
      <c r="L6" s="175" t="s">
        <v>24</v>
      </c>
      <c r="M6" s="182" t="s">
        <v>23</v>
      </c>
      <c r="N6" s="183"/>
      <c r="O6" s="183"/>
      <c r="P6" s="183"/>
      <c r="Q6" s="183"/>
      <c r="R6" s="184"/>
      <c r="S6" s="176"/>
      <c r="T6" s="189"/>
      <c r="U6" s="176"/>
      <c r="V6" s="189"/>
      <c r="W6" s="176"/>
      <c r="X6" s="176"/>
      <c r="Y6" s="176"/>
      <c r="Z6" s="176"/>
      <c r="AA6" s="176"/>
      <c r="AB6" s="176"/>
      <c r="AC6" s="189"/>
      <c r="AD6" s="176"/>
      <c r="AE6" s="189"/>
      <c r="AF6" s="176"/>
      <c r="AG6" s="176"/>
      <c r="AH6" s="176"/>
    </row>
    <row r="7" spans="1:34" ht="12.75" customHeight="1">
      <c r="A7" s="186"/>
      <c r="B7" s="186"/>
      <c r="C7" s="186"/>
      <c r="D7" s="194"/>
      <c r="E7" s="176"/>
      <c r="F7" s="176"/>
      <c r="G7" s="176"/>
      <c r="H7" s="176"/>
      <c r="I7" s="176"/>
      <c r="J7" s="176"/>
      <c r="K7" s="189"/>
      <c r="L7" s="176"/>
      <c r="M7" s="179" t="s">
        <v>27</v>
      </c>
      <c r="N7" s="180"/>
      <c r="O7" s="181"/>
      <c r="P7" s="179" t="s">
        <v>25</v>
      </c>
      <c r="Q7" s="180"/>
      <c r="R7" s="181"/>
      <c r="S7" s="176"/>
      <c r="T7" s="189"/>
      <c r="U7" s="176"/>
      <c r="V7" s="189"/>
      <c r="W7" s="176"/>
      <c r="X7" s="176"/>
      <c r="Y7" s="176"/>
      <c r="Z7" s="176"/>
      <c r="AA7" s="176"/>
      <c r="AB7" s="176"/>
      <c r="AC7" s="189"/>
      <c r="AD7" s="176"/>
      <c r="AE7" s="189"/>
      <c r="AF7" s="176"/>
      <c r="AG7" s="176"/>
      <c r="AH7" s="176"/>
    </row>
    <row r="8" spans="1:34" ht="63.75">
      <c r="A8" s="187"/>
      <c r="B8" s="187"/>
      <c r="C8" s="187"/>
      <c r="D8" s="195"/>
      <c r="E8" s="177"/>
      <c r="F8" s="177"/>
      <c r="G8" s="177"/>
      <c r="H8" s="177"/>
      <c r="I8" s="177"/>
      <c r="J8" s="177"/>
      <c r="K8" s="190"/>
      <c r="L8" s="177"/>
      <c r="M8" s="42" t="s">
        <v>29</v>
      </c>
      <c r="N8" s="42" t="s">
        <v>26</v>
      </c>
      <c r="O8" s="41" t="s">
        <v>7</v>
      </c>
      <c r="P8" s="42" t="s">
        <v>30</v>
      </c>
      <c r="Q8" s="42" t="s">
        <v>26</v>
      </c>
      <c r="R8" s="41" t="s">
        <v>7</v>
      </c>
      <c r="S8" s="177"/>
      <c r="T8" s="190"/>
      <c r="U8" s="177"/>
      <c r="V8" s="190"/>
      <c r="W8" s="177"/>
      <c r="X8" s="177"/>
      <c r="Y8" s="177"/>
      <c r="Z8" s="177"/>
      <c r="AA8" s="177"/>
      <c r="AB8" s="177"/>
      <c r="AC8" s="190"/>
      <c r="AD8" s="177"/>
      <c r="AE8" s="190"/>
      <c r="AF8" s="177"/>
      <c r="AG8" s="177"/>
      <c r="AH8" s="177"/>
    </row>
    <row r="9" spans="1:34" ht="12.75">
      <c r="A9" s="7"/>
      <c r="B9" s="7"/>
      <c r="C9" s="7"/>
      <c r="D9" s="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67" s="22" customFormat="1" ht="12.75" customHeight="1">
      <c r="A10" s="16"/>
      <c r="B10" s="17"/>
      <c r="C10" s="17"/>
      <c r="D10" s="18" t="s">
        <v>37</v>
      </c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20"/>
      <c r="P10" s="19"/>
      <c r="Q10" s="19"/>
      <c r="R10" s="20"/>
      <c r="S10" s="19"/>
      <c r="T10" s="20"/>
      <c r="U10" s="19"/>
      <c r="V10" s="20"/>
      <c r="W10" s="19"/>
      <c r="X10" s="19"/>
      <c r="Y10" s="19"/>
      <c r="Z10" s="19"/>
      <c r="AA10" s="19"/>
      <c r="AB10" s="19"/>
      <c r="AC10" s="20"/>
      <c r="AD10" s="19"/>
      <c r="AE10" s="20"/>
      <c r="AF10" s="19"/>
      <c r="AG10" s="19"/>
      <c r="AH10" s="19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1:67" s="22" customFormat="1" ht="12.75">
      <c r="A11" s="23">
        <v>1</v>
      </c>
      <c r="B11" s="23">
        <v>1</v>
      </c>
      <c r="C11" s="24">
        <v>46</v>
      </c>
      <c r="D11" s="25" t="s">
        <v>45</v>
      </c>
      <c r="E11" s="50">
        <v>24923820.36636</v>
      </c>
      <c r="F11" s="50">
        <v>1126.28653</v>
      </c>
      <c r="G11" s="50">
        <v>43.89</v>
      </c>
      <c r="H11" s="50">
        <v>0</v>
      </c>
      <c r="I11" s="50">
        <v>2863232.20993</v>
      </c>
      <c r="J11" s="50">
        <v>2863232.20993</v>
      </c>
      <c r="K11" s="50">
        <v>-851.55264</v>
      </c>
      <c r="L11" s="50">
        <v>186706382.72015</v>
      </c>
      <c r="M11" s="50">
        <v>160862957.84632</v>
      </c>
      <c r="N11" s="50">
        <v>69465084.16649</v>
      </c>
      <c r="O11" s="50">
        <v>-13592110.75835</v>
      </c>
      <c r="P11" s="50">
        <v>25843424.87383</v>
      </c>
      <c r="Q11" s="50">
        <v>5501064.41579</v>
      </c>
      <c r="R11" s="50">
        <v>-10444838.16685</v>
      </c>
      <c r="S11" s="50">
        <v>1458028.23275</v>
      </c>
      <c r="T11" s="50">
        <v>-2653.62678</v>
      </c>
      <c r="U11" s="50">
        <v>210983.625</v>
      </c>
      <c r="V11" s="50">
        <v>0</v>
      </c>
      <c r="W11" s="50">
        <v>434797.18807000003</v>
      </c>
      <c r="X11" s="50">
        <v>10118.8372</v>
      </c>
      <c r="Y11" s="50">
        <v>103664.49899</v>
      </c>
      <c r="Z11" s="50">
        <v>8241.832799999998</v>
      </c>
      <c r="AA11" s="50">
        <v>3011911.22362</v>
      </c>
      <c r="AB11" s="50">
        <v>27676177.16332</v>
      </c>
      <c r="AC11" s="50">
        <v>-203151.09488</v>
      </c>
      <c r="AD11" s="50">
        <v>542448.8474600001</v>
      </c>
      <c r="AE11" s="50">
        <v>-18934.32362</v>
      </c>
      <c r="AF11" s="50">
        <v>90160.14884000001</v>
      </c>
      <c r="AG11" s="50">
        <v>248041137.07102</v>
      </c>
      <c r="AH11" s="50">
        <v>113428707.66375999</v>
      </c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1:67" s="22" customFormat="1" ht="12.75">
      <c r="A12" s="23">
        <v>2</v>
      </c>
      <c r="B12" s="23">
        <v>2</v>
      </c>
      <c r="C12" s="24">
        <v>2</v>
      </c>
      <c r="D12" s="25" t="s">
        <v>38</v>
      </c>
      <c r="E12" s="50">
        <v>19237556.9577</v>
      </c>
      <c r="F12" s="50">
        <v>0</v>
      </c>
      <c r="G12" s="50">
        <v>11971931.76461</v>
      </c>
      <c r="H12" s="50">
        <v>0</v>
      </c>
      <c r="I12" s="50">
        <v>3289850.44533</v>
      </c>
      <c r="J12" s="50">
        <v>1486474.8143500001</v>
      </c>
      <c r="K12" s="50">
        <v>-806201.38284</v>
      </c>
      <c r="L12" s="50">
        <v>65175599.94232</v>
      </c>
      <c r="M12" s="50">
        <v>64762195.136479996</v>
      </c>
      <c r="N12" s="50">
        <v>48887545.95578</v>
      </c>
      <c r="O12" s="50">
        <v>-35138457.58281</v>
      </c>
      <c r="P12" s="50">
        <v>413404.80584</v>
      </c>
      <c r="Q12" s="50">
        <v>187355.96734</v>
      </c>
      <c r="R12" s="50">
        <v>-1204006.74177</v>
      </c>
      <c r="S12" s="50">
        <v>50255816.08056</v>
      </c>
      <c r="T12" s="50">
        <v>-1189375.35282</v>
      </c>
      <c r="U12" s="50">
        <v>562500.03736</v>
      </c>
      <c r="V12" s="50">
        <v>0</v>
      </c>
      <c r="W12" s="50">
        <v>0</v>
      </c>
      <c r="X12" s="50">
        <v>1986086.692</v>
      </c>
      <c r="Y12" s="50">
        <v>724487.37196</v>
      </c>
      <c r="Z12" s="50">
        <v>1317121.19984</v>
      </c>
      <c r="AA12" s="50">
        <v>2237742.04073</v>
      </c>
      <c r="AB12" s="50">
        <v>739279.95557</v>
      </c>
      <c r="AC12" s="50">
        <v>-223228.20353</v>
      </c>
      <c r="AD12" s="50">
        <v>623231.72186</v>
      </c>
      <c r="AE12" s="50">
        <v>-16154.586299999999</v>
      </c>
      <c r="AF12" s="50">
        <v>0</v>
      </c>
      <c r="AG12" s="50">
        <v>158121204.20984</v>
      </c>
      <c r="AH12" s="50">
        <v>100916692.87667</v>
      </c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1:67" s="26" customFormat="1" ht="12.75">
      <c r="A13" s="23">
        <v>3</v>
      </c>
      <c r="B13" s="23">
        <v>3</v>
      </c>
      <c r="C13" s="24">
        <v>6</v>
      </c>
      <c r="D13" s="25" t="s">
        <v>41</v>
      </c>
      <c r="E13" s="50">
        <v>17135825.52435</v>
      </c>
      <c r="F13" s="50">
        <v>0</v>
      </c>
      <c r="G13" s="50">
        <v>0</v>
      </c>
      <c r="H13" s="50">
        <v>6803227.566</v>
      </c>
      <c r="I13" s="50">
        <v>1028125.37955</v>
      </c>
      <c r="J13" s="50">
        <v>45448.59495</v>
      </c>
      <c r="K13" s="50">
        <v>-454859.66296</v>
      </c>
      <c r="L13" s="50">
        <v>79763624.90783</v>
      </c>
      <c r="M13" s="50">
        <v>77384337.82293999</v>
      </c>
      <c r="N13" s="50">
        <v>35928886.99324</v>
      </c>
      <c r="O13" s="50">
        <v>-28894591.80495</v>
      </c>
      <c r="P13" s="50">
        <v>2379287.08489</v>
      </c>
      <c r="Q13" s="50">
        <v>157775.09162999998</v>
      </c>
      <c r="R13" s="50">
        <v>-3048971.5178900003</v>
      </c>
      <c r="S13" s="50">
        <v>41841319.25119</v>
      </c>
      <c r="T13" s="50">
        <v>-207985.14556</v>
      </c>
      <c r="U13" s="50">
        <v>0</v>
      </c>
      <c r="V13" s="50">
        <v>-752.92102</v>
      </c>
      <c r="W13" s="50">
        <v>24800</v>
      </c>
      <c r="X13" s="50">
        <v>0</v>
      </c>
      <c r="Y13" s="50">
        <v>319075.481</v>
      </c>
      <c r="Z13" s="50">
        <v>76831.43192</v>
      </c>
      <c r="AA13" s="50">
        <v>3399640.22715</v>
      </c>
      <c r="AB13" s="50">
        <v>223979.00605</v>
      </c>
      <c r="AC13" s="50">
        <v>-229977.8797</v>
      </c>
      <c r="AD13" s="50">
        <v>188977.94733999998</v>
      </c>
      <c r="AE13" s="50">
        <v>-73262.76629</v>
      </c>
      <c r="AF13" s="50">
        <v>12238.78088</v>
      </c>
      <c r="AG13" s="50">
        <v>150817665.50326002</v>
      </c>
      <c r="AH13" s="50">
        <v>52714329.09955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1:67" s="22" customFormat="1" ht="12.75">
      <c r="A14" s="23">
        <v>4</v>
      </c>
      <c r="B14" s="23">
        <v>4</v>
      </c>
      <c r="C14" s="24">
        <v>3</v>
      </c>
      <c r="D14" s="25" t="s">
        <v>39</v>
      </c>
      <c r="E14" s="50">
        <v>4572532.03161</v>
      </c>
      <c r="F14" s="50">
        <v>0</v>
      </c>
      <c r="G14" s="50">
        <v>0</v>
      </c>
      <c r="H14" s="50">
        <v>0</v>
      </c>
      <c r="I14" s="50">
        <v>171034.42122000002</v>
      </c>
      <c r="J14" s="50">
        <v>171034.42122000002</v>
      </c>
      <c r="K14" s="50">
        <v>-38.57025</v>
      </c>
      <c r="L14" s="50">
        <v>51578468.73673</v>
      </c>
      <c r="M14" s="50">
        <v>51502775.9009</v>
      </c>
      <c r="N14" s="50">
        <v>42473217.87847</v>
      </c>
      <c r="O14" s="50">
        <v>-6435417.79488</v>
      </c>
      <c r="P14" s="50">
        <v>75692.83583000001</v>
      </c>
      <c r="Q14" s="50">
        <v>7689.31672</v>
      </c>
      <c r="R14" s="50">
        <v>-53606.018910000006</v>
      </c>
      <c r="S14" s="50">
        <v>4029779.1636699997</v>
      </c>
      <c r="T14" s="50">
        <v>-88725.05</v>
      </c>
      <c r="U14" s="50">
        <v>0</v>
      </c>
      <c r="V14" s="50">
        <v>0</v>
      </c>
      <c r="W14" s="50">
        <v>121.975</v>
      </c>
      <c r="X14" s="50">
        <v>842392.84457</v>
      </c>
      <c r="Y14" s="50">
        <v>4699.78719</v>
      </c>
      <c r="Z14" s="50">
        <v>430766.58692000003</v>
      </c>
      <c r="AA14" s="50">
        <v>2755561.57856</v>
      </c>
      <c r="AB14" s="50">
        <v>1543353.47326</v>
      </c>
      <c r="AC14" s="50">
        <v>-385327.95956</v>
      </c>
      <c r="AD14" s="50">
        <v>360812.61746000004</v>
      </c>
      <c r="AE14" s="50">
        <v>-49692.38214</v>
      </c>
      <c r="AF14" s="50">
        <v>24764.80683</v>
      </c>
      <c r="AG14" s="50">
        <v>66314288.02301999</v>
      </c>
      <c r="AH14" s="50">
        <v>49817320.70957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1:67" s="22" customFormat="1" ht="12.75">
      <c r="A15" s="23">
        <v>5</v>
      </c>
      <c r="B15" s="23">
        <v>5</v>
      </c>
      <c r="C15" s="24">
        <v>299</v>
      </c>
      <c r="D15" s="25" t="s">
        <v>52</v>
      </c>
      <c r="E15" s="50">
        <v>2784548.50933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50240947.58164</v>
      </c>
      <c r="M15" s="50">
        <v>49513510.23266</v>
      </c>
      <c r="N15" s="50">
        <v>46305548.91169</v>
      </c>
      <c r="O15" s="50">
        <v>-7310470.18084</v>
      </c>
      <c r="P15" s="50">
        <v>727437.34898</v>
      </c>
      <c r="Q15" s="50">
        <v>31974.3507</v>
      </c>
      <c r="R15" s="50">
        <v>-473820.04187</v>
      </c>
      <c r="S15" s="50">
        <v>5524549.63118</v>
      </c>
      <c r="T15" s="50">
        <v>-22102.92062</v>
      </c>
      <c r="U15" s="50">
        <v>0</v>
      </c>
      <c r="V15" s="50">
        <v>0</v>
      </c>
      <c r="W15" s="50">
        <v>14417.8969</v>
      </c>
      <c r="X15" s="50">
        <v>4281.211</v>
      </c>
      <c r="Y15" s="50">
        <v>17880.2732</v>
      </c>
      <c r="Z15" s="50">
        <v>53524.04832</v>
      </c>
      <c r="AA15" s="50">
        <v>1010695.6855199999</v>
      </c>
      <c r="AB15" s="50">
        <v>71804.57397000001</v>
      </c>
      <c r="AC15" s="50">
        <v>-484.68009</v>
      </c>
      <c r="AD15" s="50">
        <v>92712.27797</v>
      </c>
      <c r="AE15" s="50">
        <v>-8848.35986</v>
      </c>
      <c r="AF15" s="50">
        <v>0</v>
      </c>
      <c r="AG15" s="50">
        <v>59815361.68903001</v>
      </c>
      <c r="AH15" s="50">
        <v>49966041.15826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1:67" s="22" customFormat="1" ht="12.75">
      <c r="A16" s="23">
        <v>6</v>
      </c>
      <c r="B16" s="23">
        <v>6</v>
      </c>
      <c r="C16" s="24">
        <v>5</v>
      </c>
      <c r="D16" s="25" t="s">
        <v>40</v>
      </c>
      <c r="E16" s="50">
        <v>2219819.65967</v>
      </c>
      <c r="F16" s="50">
        <v>814965.71788</v>
      </c>
      <c r="G16" s="50">
        <v>0</v>
      </c>
      <c r="H16" s="50">
        <v>1876885.4353500002</v>
      </c>
      <c r="I16" s="50">
        <v>0</v>
      </c>
      <c r="J16" s="50">
        <v>0</v>
      </c>
      <c r="K16" s="50">
        <v>0</v>
      </c>
      <c r="L16" s="50">
        <v>41240512.067269996</v>
      </c>
      <c r="M16" s="50">
        <v>21778349.74777</v>
      </c>
      <c r="N16" s="50">
        <v>14183185.927590001</v>
      </c>
      <c r="O16" s="50">
        <v>-6342542.00842</v>
      </c>
      <c r="P16" s="50">
        <v>19462162.3195</v>
      </c>
      <c r="Q16" s="50">
        <v>15229628.43337</v>
      </c>
      <c r="R16" s="50">
        <v>-12133887.43731</v>
      </c>
      <c r="S16" s="50">
        <v>978115.56451</v>
      </c>
      <c r="T16" s="50">
        <v>-47491.47871</v>
      </c>
      <c r="U16" s="50">
        <v>0</v>
      </c>
      <c r="V16" s="50">
        <v>0</v>
      </c>
      <c r="W16" s="50">
        <v>7030.71</v>
      </c>
      <c r="X16" s="50">
        <v>1487635.2087400001</v>
      </c>
      <c r="Y16" s="50">
        <v>81003.66334</v>
      </c>
      <c r="Z16" s="50">
        <v>962072.5250499999</v>
      </c>
      <c r="AA16" s="50">
        <v>3690931.0447799996</v>
      </c>
      <c r="AB16" s="50">
        <v>276237.85893</v>
      </c>
      <c r="AC16" s="50">
        <v>-122027.78289</v>
      </c>
      <c r="AD16" s="50">
        <v>1642503.3949199999</v>
      </c>
      <c r="AE16" s="50">
        <v>-48801.39069</v>
      </c>
      <c r="AF16" s="50">
        <v>0</v>
      </c>
      <c r="AG16" s="50">
        <v>55277712.85044</v>
      </c>
      <c r="AH16" s="50">
        <v>30590914.02701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</row>
    <row r="17" spans="1:67" s="22" customFormat="1" ht="12.75">
      <c r="A17" s="23">
        <v>7</v>
      </c>
      <c r="B17" s="23">
        <v>7</v>
      </c>
      <c r="C17" s="24">
        <v>36</v>
      </c>
      <c r="D17" s="25" t="s">
        <v>43</v>
      </c>
      <c r="E17" s="50">
        <v>10594577.32161</v>
      </c>
      <c r="F17" s="50">
        <v>0</v>
      </c>
      <c r="G17" s="50">
        <v>4706253.805919999</v>
      </c>
      <c r="H17" s="50">
        <v>0</v>
      </c>
      <c r="I17" s="50">
        <v>8301.11387</v>
      </c>
      <c r="J17" s="50">
        <v>8301.11387</v>
      </c>
      <c r="K17" s="50">
        <v>-12451.00653</v>
      </c>
      <c r="L17" s="50">
        <v>31307229.37033</v>
      </c>
      <c r="M17" s="50">
        <v>22049968.33244</v>
      </c>
      <c r="N17" s="50">
        <v>9736156.43253</v>
      </c>
      <c r="O17" s="50">
        <v>-5754367.06955</v>
      </c>
      <c r="P17" s="50">
        <v>9257261.03789</v>
      </c>
      <c r="Q17" s="50">
        <v>4597089.13093</v>
      </c>
      <c r="R17" s="50">
        <v>-15585963.05752</v>
      </c>
      <c r="S17" s="50">
        <v>353027.78303999995</v>
      </c>
      <c r="T17" s="50">
        <v>-56354.07086</v>
      </c>
      <c r="U17" s="50">
        <v>117995.41862</v>
      </c>
      <c r="V17" s="50">
        <v>0</v>
      </c>
      <c r="W17" s="50">
        <v>206080.30755</v>
      </c>
      <c r="X17" s="50">
        <v>140489.67937</v>
      </c>
      <c r="Y17" s="50">
        <v>215052.43933</v>
      </c>
      <c r="Z17" s="50">
        <v>978058.34628</v>
      </c>
      <c r="AA17" s="50">
        <v>2429189.1931499997</v>
      </c>
      <c r="AB17" s="50">
        <v>1515158.06409</v>
      </c>
      <c r="AC17" s="50">
        <v>-45586.85295</v>
      </c>
      <c r="AD17" s="50">
        <v>178156.30787000002</v>
      </c>
      <c r="AE17" s="50">
        <v>-81152.46869000001</v>
      </c>
      <c r="AF17" s="50">
        <v>47340.89452</v>
      </c>
      <c r="AG17" s="50">
        <v>52796910.04555</v>
      </c>
      <c r="AH17" s="50">
        <v>23158135.98192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</row>
    <row r="18" spans="1:67" s="22" customFormat="1" ht="12.75">
      <c r="A18" s="23">
        <v>8</v>
      </c>
      <c r="B18" s="23">
        <v>8</v>
      </c>
      <c r="C18" s="24">
        <v>272</v>
      </c>
      <c r="D18" s="25" t="s">
        <v>49</v>
      </c>
      <c r="E18" s="50">
        <v>5466696.157149999</v>
      </c>
      <c r="F18" s="50">
        <v>566400.09992</v>
      </c>
      <c r="G18" s="50">
        <v>0</v>
      </c>
      <c r="H18" s="50">
        <v>1781226.25843</v>
      </c>
      <c r="I18" s="50">
        <v>2260280.82409</v>
      </c>
      <c r="J18" s="50">
        <v>1685385.69285</v>
      </c>
      <c r="K18" s="50">
        <v>-25344.8441</v>
      </c>
      <c r="L18" s="50">
        <v>29756611.396879997</v>
      </c>
      <c r="M18" s="50">
        <v>25388840.50644</v>
      </c>
      <c r="N18" s="50">
        <v>18447842.578870002</v>
      </c>
      <c r="O18" s="50">
        <v>-3558074.1651</v>
      </c>
      <c r="P18" s="50">
        <v>4367770.890439999</v>
      </c>
      <c r="Q18" s="50">
        <v>1281428.45685</v>
      </c>
      <c r="R18" s="50">
        <v>-3035860.92172</v>
      </c>
      <c r="S18" s="50">
        <v>1218079.0554</v>
      </c>
      <c r="T18" s="50">
        <v>0</v>
      </c>
      <c r="U18" s="50">
        <v>0</v>
      </c>
      <c r="V18" s="50">
        <v>0</v>
      </c>
      <c r="W18" s="50">
        <v>0</v>
      </c>
      <c r="X18" s="50">
        <v>188450.017</v>
      </c>
      <c r="Y18" s="50">
        <v>40.06478</v>
      </c>
      <c r="Z18" s="50">
        <v>677221.64056</v>
      </c>
      <c r="AA18" s="50">
        <v>631556.9249999999</v>
      </c>
      <c r="AB18" s="50">
        <v>537321.00211</v>
      </c>
      <c r="AC18" s="50">
        <v>-5234.34688</v>
      </c>
      <c r="AD18" s="50">
        <v>44240.60464</v>
      </c>
      <c r="AE18" s="50">
        <v>-2596.5006200000003</v>
      </c>
      <c r="AF18" s="50">
        <v>0</v>
      </c>
      <c r="AG18" s="50">
        <v>43128124.04596</v>
      </c>
      <c r="AH18" s="50">
        <v>26566616.01497</v>
      </c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</row>
    <row r="19" spans="1:67" s="22" customFormat="1" ht="12.75">
      <c r="A19" s="23">
        <v>9</v>
      </c>
      <c r="B19" s="23">
        <v>9</v>
      </c>
      <c r="C19" s="24">
        <v>42</v>
      </c>
      <c r="D19" s="25" t="s">
        <v>44</v>
      </c>
      <c r="E19" s="50">
        <v>1915209.52036</v>
      </c>
      <c r="F19" s="50">
        <v>0</v>
      </c>
      <c r="G19" s="50">
        <v>1186930.85552</v>
      </c>
      <c r="H19" s="50">
        <v>39163.9665</v>
      </c>
      <c r="I19" s="50">
        <v>3023.46593999999</v>
      </c>
      <c r="J19" s="50">
        <v>3023.46594</v>
      </c>
      <c r="K19" s="50">
        <v>-75515.00452</v>
      </c>
      <c r="L19" s="50">
        <v>35684102.5254</v>
      </c>
      <c r="M19" s="50">
        <v>34240256.38986</v>
      </c>
      <c r="N19" s="50">
        <v>29588232.811499998</v>
      </c>
      <c r="O19" s="50">
        <v>-7395528.78926</v>
      </c>
      <c r="P19" s="50">
        <v>1443846.13554</v>
      </c>
      <c r="Q19" s="50">
        <v>417004.32654000004</v>
      </c>
      <c r="R19" s="50">
        <v>-1598347.57639</v>
      </c>
      <c r="S19" s="50">
        <v>75528.49306000001</v>
      </c>
      <c r="T19" s="50">
        <v>-3.312</v>
      </c>
      <c r="U19" s="50">
        <v>0</v>
      </c>
      <c r="V19" s="50">
        <v>0</v>
      </c>
      <c r="W19" s="50">
        <v>0</v>
      </c>
      <c r="X19" s="50">
        <v>2400028.311</v>
      </c>
      <c r="Y19" s="50">
        <v>28993.492</v>
      </c>
      <c r="Z19" s="50">
        <v>43152.955</v>
      </c>
      <c r="AA19" s="50">
        <v>857572.64353</v>
      </c>
      <c r="AB19" s="50">
        <v>88392.51905</v>
      </c>
      <c r="AC19" s="50">
        <v>-91033.77152</v>
      </c>
      <c r="AD19" s="50">
        <v>20073.21893</v>
      </c>
      <c r="AE19" s="50">
        <v>-4333.38467</v>
      </c>
      <c r="AF19" s="50">
        <v>545072.06006</v>
      </c>
      <c r="AG19" s="50">
        <v>42887244.02635001</v>
      </c>
      <c r="AH19" s="50">
        <v>30844092.120360002</v>
      </c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</row>
    <row r="20" spans="1:67" s="22" customFormat="1" ht="12.75">
      <c r="A20" s="23">
        <v>10</v>
      </c>
      <c r="B20" s="23">
        <v>10</v>
      </c>
      <c r="C20" s="24">
        <v>17</v>
      </c>
      <c r="D20" s="25" t="s">
        <v>42</v>
      </c>
      <c r="E20" s="50">
        <v>3071166.6233800002</v>
      </c>
      <c r="F20" s="50">
        <v>0</v>
      </c>
      <c r="G20" s="50">
        <v>771693.3269</v>
      </c>
      <c r="H20" s="50">
        <v>0</v>
      </c>
      <c r="I20" s="50">
        <v>12001.31635</v>
      </c>
      <c r="J20" s="50">
        <v>12001.31635</v>
      </c>
      <c r="K20" s="50">
        <v>-1183.99064</v>
      </c>
      <c r="L20" s="50">
        <v>35836054.72231</v>
      </c>
      <c r="M20" s="50">
        <v>29783152.538089998</v>
      </c>
      <c r="N20" s="50">
        <v>11881320.730719998</v>
      </c>
      <c r="O20" s="50">
        <v>-1622224.9993999999</v>
      </c>
      <c r="P20" s="50">
        <v>6052902.18422</v>
      </c>
      <c r="Q20" s="50">
        <v>4875386.24503</v>
      </c>
      <c r="R20" s="50">
        <v>-1075861.96191</v>
      </c>
      <c r="S20" s="50">
        <v>7355.33666</v>
      </c>
      <c r="T20" s="50">
        <v>-1579.0272</v>
      </c>
      <c r="U20" s="50">
        <v>604435.04317</v>
      </c>
      <c r="V20" s="50">
        <v>-3100.2670700000003</v>
      </c>
      <c r="W20" s="50">
        <v>0</v>
      </c>
      <c r="X20" s="50">
        <v>264179.17328</v>
      </c>
      <c r="Y20" s="50">
        <v>2000.28013</v>
      </c>
      <c r="Z20" s="50">
        <v>36852.412000000004</v>
      </c>
      <c r="AA20" s="50">
        <v>121030.44504</v>
      </c>
      <c r="AB20" s="50">
        <v>696295.13633</v>
      </c>
      <c r="AC20" s="50">
        <v>-9235.948929999999</v>
      </c>
      <c r="AD20" s="50">
        <v>37749.743709999995</v>
      </c>
      <c r="AE20" s="50">
        <v>-1920.83006</v>
      </c>
      <c r="AF20" s="50">
        <v>9572.8697</v>
      </c>
      <c r="AG20" s="50">
        <v>41470386.42896</v>
      </c>
      <c r="AH20" s="50">
        <v>20423337.24169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1:67" s="22" customFormat="1" ht="12.75">
      <c r="A21" s="23">
        <v>11</v>
      </c>
      <c r="B21" s="23">
        <v>11</v>
      </c>
      <c r="C21" s="24">
        <v>115</v>
      </c>
      <c r="D21" s="25" t="s">
        <v>46</v>
      </c>
      <c r="E21" s="50">
        <v>5036588.14801</v>
      </c>
      <c r="F21" s="50">
        <v>0</v>
      </c>
      <c r="G21" s="50">
        <v>113008.2761</v>
      </c>
      <c r="H21" s="50">
        <v>6039.39127</v>
      </c>
      <c r="I21" s="50">
        <v>964586.2905799999</v>
      </c>
      <c r="J21" s="50">
        <v>743957.7219100001</v>
      </c>
      <c r="K21" s="50">
        <v>-61572.64708</v>
      </c>
      <c r="L21" s="50">
        <v>30142572.60436</v>
      </c>
      <c r="M21" s="50">
        <v>26444796.46366</v>
      </c>
      <c r="N21" s="50">
        <v>17764083.918109998</v>
      </c>
      <c r="O21" s="50">
        <v>-3188098.41797</v>
      </c>
      <c r="P21" s="50">
        <v>3697776.1407</v>
      </c>
      <c r="Q21" s="50">
        <v>748479.52511</v>
      </c>
      <c r="R21" s="50">
        <v>-2952765.0634299996</v>
      </c>
      <c r="S21" s="50">
        <v>1514143.13728</v>
      </c>
      <c r="T21" s="50">
        <v>-5163.312</v>
      </c>
      <c r="U21" s="50">
        <v>0</v>
      </c>
      <c r="V21" s="50">
        <v>0</v>
      </c>
      <c r="W21" s="50">
        <v>0</v>
      </c>
      <c r="X21" s="50">
        <v>95815.12274</v>
      </c>
      <c r="Y21" s="50">
        <v>45404.726500000004</v>
      </c>
      <c r="Z21" s="50">
        <v>286225.32892</v>
      </c>
      <c r="AA21" s="50">
        <v>1521592.65357</v>
      </c>
      <c r="AB21" s="50">
        <v>160294.84077</v>
      </c>
      <c r="AC21" s="50">
        <v>-32722.335909999998</v>
      </c>
      <c r="AD21" s="50">
        <v>57842.28042</v>
      </c>
      <c r="AE21" s="50">
        <v>-4255.570739999999</v>
      </c>
      <c r="AF21" s="50">
        <v>218602.02072</v>
      </c>
      <c r="AG21" s="50">
        <v>40162714.82124</v>
      </c>
      <c r="AH21" s="50">
        <v>22948372.31913</v>
      </c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1:67" s="22" customFormat="1" ht="12.75">
      <c r="A22" s="23">
        <v>12</v>
      </c>
      <c r="B22" s="23">
        <v>12</v>
      </c>
      <c r="C22" s="24">
        <v>136</v>
      </c>
      <c r="D22" s="25" t="s">
        <v>47</v>
      </c>
      <c r="E22" s="50">
        <v>11083079.35461</v>
      </c>
      <c r="F22" s="50">
        <v>0</v>
      </c>
      <c r="G22" s="50">
        <v>0</v>
      </c>
      <c r="H22" s="50">
        <v>728.8261</v>
      </c>
      <c r="I22" s="50">
        <v>312564.28265</v>
      </c>
      <c r="J22" s="50">
        <v>-5347.88004</v>
      </c>
      <c r="K22" s="50">
        <v>-6126.32992</v>
      </c>
      <c r="L22" s="50">
        <v>19540173.315050002</v>
      </c>
      <c r="M22" s="50">
        <v>10389699.9237</v>
      </c>
      <c r="N22" s="50">
        <v>2743269.8515500003</v>
      </c>
      <c r="O22" s="50">
        <v>-937758.42322</v>
      </c>
      <c r="P22" s="50">
        <v>9150473.391350001</v>
      </c>
      <c r="Q22" s="50">
        <v>7536994.89808</v>
      </c>
      <c r="R22" s="50">
        <v>-2389871.60434</v>
      </c>
      <c r="S22" s="50">
        <v>884009.8113200001</v>
      </c>
      <c r="T22" s="50">
        <v>0</v>
      </c>
      <c r="U22" s="50">
        <v>0</v>
      </c>
      <c r="V22" s="50">
        <v>0</v>
      </c>
      <c r="W22" s="50">
        <v>346658.18126</v>
      </c>
      <c r="X22" s="50">
        <v>65646.77115</v>
      </c>
      <c r="Y22" s="50">
        <v>972.152</v>
      </c>
      <c r="Z22" s="50">
        <v>1127401.22505</v>
      </c>
      <c r="AA22" s="50">
        <v>1007021.2980699999</v>
      </c>
      <c r="AB22" s="50">
        <v>250560.96998999998</v>
      </c>
      <c r="AC22" s="50">
        <v>-73802.07135000001</v>
      </c>
      <c r="AD22" s="50">
        <v>68860.48635</v>
      </c>
      <c r="AE22" s="50">
        <v>-2615.76445</v>
      </c>
      <c r="AF22" s="50">
        <v>9726.48179</v>
      </c>
      <c r="AG22" s="50">
        <v>34697403.15539</v>
      </c>
      <c r="AH22" s="50">
        <v>19345889.96424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1:67" s="22" customFormat="1" ht="12.75">
      <c r="A23" s="23">
        <v>13</v>
      </c>
      <c r="B23" s="23">
        <v>13</v>
      </c>
      <c r="C23" s="24">
        <v>296</v>
      </c>
      <c r="D23" s="27" t="s">
        <v>51</v>
      </c>
      <c r="E23" s="50">
        <v>1154315.35149</v>
      </c>
      <c r="F23" s="50">
        <v>0</v>
      </c>
      <c r="G23" s="50">
        <v>0</v>
      </c>
      <c r="H23" s="50">
        <v>16407.64575</v>
      </c>
      <c r="I23" s="50">
        <v>1258198.7325499998</v>
      </c>
      <c r="J23" s="50">
        <v>619412.1548499999</v>
      </c>
      <c r="K23" s="50">
        <v>-5514.92569</v>
      </c>
      <c r="L23" s="50">
        <v>18829266.34845</v>
      </c>
      <c r="M23" s="50">
        <v>11800776.390339999</v>
      </c>
      <c r="N23" s="50">
        <v>8421155.52398</v>
      </c>
      <c r="O23" s="50">
        <v>-2476291.29739</v>
      </c>
      <c r="P23" s="50">
        <v>7028489.95811</v>
      </c>
      <c r="Q23" s="50">
        <v>3644058.53207</v>
      </c>
      <c r="R23" s="50">
        <v>-2725163.21159</v>
      </c>
      <c r="S23" s="50">
        <v>297001.41495</v>
      </c>
      <c r="T23" s="50">
        <v>-16332.330720000002</v>
      </c>
      <c r="U23" s="50">
        <v>1157565.0525</v>
      </c>
      <c r="V23" s="50">
        <v>0</v>
      </c>
      <c r="W23" s="50">
        <v>161295.34</v>
      </c>
      <c r="X23" s="50">
        <v>240326.66275</v>
      </c>
      <c r="Y23" s="50">
        <v>5460.4535399999995</v>
      </c>
      <c r="Z23" s="50">
        <v>386115.418</v>
      </c>
      <c r="AA23" s="50">
        <v>370741.35375999997</v>
      </c>
      <c r="AB23" s="50">
        <v>46155.15172</v>
      </c>
      <c r="AC23" s="50">
        <v>-19754.5429</v>
      </c>
      <c r="AD23" s="50">
        <v>175951.54432000002</v>
      </c>
      <c r="AE23" s="50">
        <v>-36339.392940000005</v>
      </c>
      <c r="AF23" s="50">
        <v>0</v>
      </c>
      <c r="AG23" s="50">
        <v>24098800.469779998</v>
      </c>
      <c r="AH23" s="50">
        <v>12931500.471929999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1:67" s="22" customFormat="1" ht="12.75">
      <c r="A24" s="23">
        <v>14</v>
      </c>
      <c r="B24" s="23">
        <v>14</v>
      </c>
      <c r="C24" s="24">
        <v>274</v>
      </c>
      <c r="D24" s="25" t="s">
        <v>50</v>
      </c>
      <c r="E24" s="50">
        <v>2695681.3376599997</v>
      </c>
      <c r="F24" s="50">
        <v>0</v>
      </c>
      <c r="G24" s="50">
        <v>1202231.932</v>
      </c>
      <c r="H24" s="50">
        <v>0</v>
      </c>
      <c r="I24" s="50">
        <v>356466.7839</v>
      </c>
      <c r="J24" s="50">
        <v>234379.36476</v>
      </c>
      <c r="K24" s="50">
        <v>-808355.2043</v>
      </c>
      <c r="L24" s="50">
        <v>10573197.41004</v>
      </c>
      <c r="M24" s="50">
        <v>9148233.54531</v>
      </c>
      <c r="N24" s="50">
        <v>3715712.65233</v>
      </c>
      <c r="O24" s="50">
        <v>-4545846.53497</v>
      </c>
      <c r="P24" s="50">
        <v>1424963.86473</v>
      </c>
      <c r="Q24" s="50">
        <v>180574.22482</v>
      </c>
      <c r="R24" s="50">
        <v>-4563096.71428</v>
      </c>
      <c r="S24" s="50">
        <v>6026422.8372</v>
      </c>
      <c r="T24" s="50">
        <v>-546838.2295599999</v>
      </c>
      <c r="U24" s="50">
        <v>0</v>
      </c>
      <c r="V24" s="50">
        <v>0</v>
      </c>
      <c r="W24" s="50">
        <v>0</v>
      </c>
      <c r="X24" s="50">
        <v>12412.973600000001</v>
      </c>
      <c r="Y24" s="50">
        <v>1198.05137</v>
      </c>
      <c r="Z24" s="50">
        <v>156954.67345</v>
      </c>
      <c r="AA24" s="50">
        <v>569662.62732</v>
      </c>
      <c r="AB24" s="50">
        <v>95087.68686</v>
      </c>
      <c r="AC24" s="50">
        <v>-417576.74549</v>
      </c>
      <c r="AD24" s="50">
        <v>49921.20197</v>
      </c>
      <c r="AE24" s="50">
        <v>-43255.06264</v>
      </c>
      <c r="AF24" s="50">
        <v>906565.12284</v>
      </c>
      <c r="AG24" s="50">
        <v>22645802.63821</v>
      </c>
      <c r="AH24" s="50">
        <v>7163904.7016</v>
      </c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1:82" s="48" customFormat="1" ht="12.75">
      <c r="A25" s="44"/>
      <c r="B25" s="44"/>
      <c r="C25" s="44"/>
      <c r="D25" s="45" t="s">
        <v>188</v>
      </c>
      <c r="E25" s="52">
        <f>SUM(E11:E24)</f>
        <v>111891416.86329</v>
      </c>
      <c r="F25" s="52">
        <f aca="true" t="shared" si="0" ref="F25:AH25">SUM(F11:F24)</f>
        <v>1382492.10433</v>
      </c>
      <c r="G25" s="52">
        <f t="shared" si="0"/>
        <v>19952093.85105</v>
      </c>
      <c r="H25" s="52">
        <f t="shared" si="0"/>
        <v>10523679.089399999</v>
      </c>
      <c r="I25" s="52">
        <f t="shared" si="0"/>
        <v>12527665.26596</v>
      </c>
      <c r="J25" s="52">
        <f t="shared" si="0"/>
        <v>7867302.990939999</v>
      </c>
      <c r="K25" s="52">
        <f t="shared" si="0"/>
        <v>-2258015.1214699997</v>
      </c>
      <c r="L25" s="52">
        <f t="shared" si="0"/>
        <v>686374743.6487598</v>
      </c>
      <c r="M25" s="52">
        <f t="shared" si="0"/>
        <v>595049850.77691</v>
      </c>
      <c r="N25" s="52">
        <f t="shared" si="0"/>
        <v>359541244.33285</v>
      </c>
      <c r="O25" s="52">
        <f t="shared" si="0"/>
        <v>-127191779.82711</v>
      </c>
      <c r="P25" s="52">
        <f t="shared" si="0"/>
        <v>91324892.87185</v>
      </c>
      <c r="Q25" s="52">
        <f t="shared" si="0"/>
        <v>44396502.91498</v>
      </c>
      <c r="R25" s="52">
        <f t="shared" si="0"/>
        <v>-61286060.03578</v>
      </c>
      <c r="S25" s="52">
        <f t="shared" si="0"/>
        <v>114463175.79277001</v>
      </c>
      <c r="T25" s="52">
        <f t="shared" si="0"/>
        <v>-2184603.85683</v>
      </c>
      <c r="U25" s="52">
        <f t="shared" si="0"/>
        <v>2653479.17665</v>
      </c>
      <c r="V25" s="52">
        <f t="shared" si="0"/>
        <v>-3853.1880900000006</v>
      </c>
      <c r="W25" s="52">
        <f t="shared" si="0"/>
        <v>1195201.5987800001</v>
      </c>
      <c r="X25" s="52">
        <f t="shared" si="0"/>
        <v>7737863.5044</v>
      </c>
      <c r="Y25" s="52">
        <f t="shared" si="0"/>
        <v>1549932.73533</v>
      </c>
      <c r="Z25" s="52">
        <f t="shared" si="0"/>
        <v>6540539.624109999</v>
      </c>
      <c r="AA25" s="52">
        <f t="shared" si="0"/>
        <v>23614848.939799998</v>
      </c>
      <c r="AB25" s="52">
        <f t="shared" si="0"/>
        <v>33920097.40202001</v>
      </c>
      <c r="AC25" s="52">
        <f t="shared" si="0"/>
        <v>-1859144.2165799998</v>
      </c>
      <c r="AD25" s="52">
        <f t="shared" si="0"/>
        <v>4083482.19522</v>
      </c>
      <c r="AE25" s="52">
        <f t="shared" si="0"/>
        <v>-392162.78371000005</v>
      </c>
      <c r="AF25" s="52">
        <f t="shared" si="0"/>
        <v>1864043.1861800002</v>
      </c>
      <c r="AG25" s="52">
        <f t="shared" si="0"/>
        <v>1040274754.97805</v>
      </c>
      <c r="AH25" s="52">
        <f t="shared" si="0"/>
        <v>560815854.35066</v>
      </c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</row>
    <row r="26" spans="1:67" s="22" customFormat="1" ht="12.75">
      <c r="A26" s="28"/>
      <c r="B26" s="28"/>
      <c r="C26" s="29"/>
      <c r="D26" s="3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1:67" s="22" customFormat="1" ht="12.75">
      <c r="A27" s="23"/>
      <c r="B27" s="23"/>
      <c r="C27" s="24"/>
      <c r="D27" s="18" t="s">
        <v>54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1:67" s="22" customFormat="1" ht="12.75">
      <c r="A28" s="23">
        <v>15</v>
      </c>
      <c r="B28" s="23">
        <v>1</v>
      </c>
      <c r="C28" s="24">
        <v>171</v>
      </c>
      <c r="D28" s="25" t="s">
        <v>61</v>
      </c>
      <c r="E28" s="50">
        <v>5626844.1971</v>
      </c>
      <c r="F28" s="50">
        <v>0</v>
      </c>
      <c r="G28" s="50">
        <v>0</v>
      </c>
      <c r="H28" s="50">
        <v>0</v>
      </c>
      <c r="I28" s="50">
        <v>100218.92081</v>
      </c>
      <c r="J28" s="50">
        <v>164.12581</v>
      </c>
      <c r="K28" s="50">
        <v>0</v>
      </c>
      <c r="L28" s="50">
        <v>15975677.63415</v>
      </c>
      <c r="M28" s="50">
        <v>14569581.58796</v>
      </c>
      <c r="N28" s="50">
        <v>7464220.57768</v>
      </c>
      <c r="O28" s="50">
        <v>-1986580.72934</v>
      </c>
      <c r="P28" s="50">
        <v>1406096.04619</v>
      </c>
      <c r="Q28" s="50">
        <v>182053.08451</v>
      </c>
      <c r="R28" s="50">
        <v>-464685.3049</v>
      </c>
      <c r="S28" s="50">
        <v>910</v>
      </c>
      <c r="T28" s="50">
        <v>0</v>
      </c>
      <c r="U28" s="50">
        <v>0</v>
      </c>
      <c r="V28" s="50">
        <v>0</v>
      </c>
      <c r="W28" s="50">
        <v>0</v>
      </c>
      <c r="X28" s="50">
        <v>7541.060100000001</v>
      </c>
      <c r="Y28" s="50">
        <v>57282.12468</v>
      </c>
      <c r="Z28" s="50">
        <v>26948.2</v>
      </c>
      <c r="AA28" s="50">
        <v>401355.30879</v>
      </c>
      <c r="AB28" s="50">
        <v>38794.85619</v>
      </c>
      <c r="AC28" s="50">
        <v>-5619.72522</v>
      </c>
      <c r="AD28" s="50">
        <v>25528.68353</v>
      </c>
      <c r="AE28" s="50">
        <v>-268.53297999999995</v>
      </c>
      <c r="AF28" s="50">
        <v>13822.89818</v>
      </c>
      <c r="AG28" s="50">
        <v>22274923.88353</v>
      </c>
      <c r="AH28" s="50">
        <v>11543104.10136</v>
      </c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1:67" s="22" customFormat="1" ht="12.75">
      <c r="A29" s="23">
        <v>16</v>
      </c>
      <c r="B29" s="23">
        <v>2</v>
      </c>
      <c r="C29" s="24">
        <v>317</v>
      </c>
      <c r="D29" s="31" t="s">
        <v>71</v>
      </c>
      <c r="E29" s="50">
        <v>710926.1794</v>
      </c>
      <c r="F29" s="50">
        <v>0</v>
      </c>
      <c r="G29" s="50">
        <v>2281349.02638</v>
      </c>
      <c r="H29" s="50">
        <v>0</v>
      </c>
      <c r="I29" s="50">
        <v>48221.65131</v>
      </c>
      <c r="J29" s="50">
        <v>48066.8869</v>
      </c>
      <c r="K29" s="50">
        <v>0</v>
      </c>
      <c r="L29" s="50">
        <v>15631244.68648</v>
      </c>
      <c r="M29" s="50">
        <v>15628819.07623</v>
      </c>
      <c r="N29" s="50">
        <v>2721137.0868499996</v>
      </c>
      <c r="O29" s="50">
        <v>-1317500.7387400002</v>
      </c>
      <c r="P29" s="50">
        <v>2425.61025</v>
      </c>
      <c r="Q29" s="50">
        <v>140.45129</v>
      </c>
      <c r="R29" s="50">
        <v>-2298.82884</v>
      </c>
      <c r="S29" s="50">
        <v>60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379.20799999999997</v>
      </c>
      <c r="Z29" s="50">
        <v>0</v>
      </c>
      <c r="AA29" s="50">
        <v>19794.79569</v>
      </c>
      <c r="AB29" s="50">
        <v>477423.26219</v>
      </c>
      <c r="AC29" s="50">
        <v>-1267.66657</v>
      </c>
      <c r="AD29" s="50">
        <v>5958.90719</v>
      </c>
      <c r="AE29" s="50">
        <v>-292.58078</v>
      </c>
      <c r="AF29" s="50">
        <v>0</v>
      </c>
      <c r="AG29" s="50">
        <v>19175357.71664</v>
      </c>
      <c r="AH29" s="50">
        <v>3270956.0446</v>
      </c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1:67" s="22" customFormat="1" ht="12.75">
      <c r="A30" s="23">
        <v>17</v>
      </c>
      <c r="B30" s="23">
        <v>3</v>
      </c>
      <c r="C30" s="24">
        <v>106</v>
      </c>
      <c r="D30" s="25" t="s">
        <v>59</v>
      </c>
      <c r="E30" s="50">
        <v>1790752.62789</v>
      </c>
      <c r="F30" s="50">
        <v>261790.37222</v>
      </c>
      <c r="G30" s="50">
        <v>0</v>
      </c>
      <c r="H30" s="50">
        <v>0</v>
      </c>
      <c r="I30" s="50">
        <v>412399.40879</v>
      </c>
      <c r="J30" s="50">
        <v>412386.99588999996</v>
      </c>
      <c r="K30" s="50">
        <v>-46120.1146</v>
      </c>
      <c r="L30" s="50">
        <v>12855420.08034</v>
      </c>
      <c r="M30" s="50">
        <v>12377041.46583</v>
      </c>
      <c r="N30" s="50">
        <v>7387885.87529</v>
      </c>
      <c r="O30" s="50">
        <v>-755334.0891100001</v>
      </c>
      <c r="P30" s="50">
        <v>478378.61451</v>
      </c>
      <c r="Q30" s="50">
        <v>414393.02969</v>
      </c>
      <c r="R30" s="50">
        <v>-195518.80198999998</v>
      </c>
      <c r="S30" s="50">
        <v>6369.88724</v>
      </c>
      <c r="T30" s="50">
        <v>-12490.4867</v>
      </c>
      <c r="U30" s="50">
        <v>0</v>
      </c>
      <c r="V30" s="50">
        <v>0</v>
      </c>
      <c r="W30" s="50">
        <v>164550.4419</v>
      </c>
      <c r="X30" s="50">
        <v>0</v>
      </c>
      <c r="Y30" s="50">
        <v>8899.18874</v>
      </c>
      <c r="Z30" s="50">
        <v>4590.14163</v>
      </c>
      <c r="AA30" s="50">
        <v>739332.7904899999</v>
      </c>
      <c r="AB30" s="50">
        <v>128865.11877000002</v>
      </c>
      <c r="AC30" s="50">
        <v>-1966.82059</v>
      </c>
      <c r="AD30" s="50">
        <v>35807.27403</v>
      </c>
      <c r="AE30" s="50">
        <v>-220.84829</v>
      </c>
      <c r="AF30" s="50">
        <v>1014909.72988</v>
      </c>
      <c r="AG30" s="50">
        <v>17423687.061920002</v>
      </c>
      <c r="AH30" s="50">
        <v>9583060.99797</v>
      </c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  <row r="31" spans="1:67" s="22" customFormat="1" ht="12.75">
      <c r="A31" s="23">
        <v>18</v>
      </c>
      <c r="B31" s="23">
        <v>4</v>
      </c>
      <c r="C31" s="24">
        <v>295</v>
      </c>
      <c r="D31" s="27" t="s">
        <v>68</v>
      </c>
      <c r="E31" s="50">
        <v>1842172.98268</v>
      </c>
      <c r="F31" s="50">
        <v>0</v>
      </c>
      <c r="G31" s="50">
        <v>4658.82301</v>
      </c>
      <c r="H31" s="50">
        <v>0</v>
      </c>
      <c r="I31" s="50">
        <v>0</v>
      </c>
      <c r="J31" s="50">
        <v>0</v>
      </c>
      <c r="K31" s="50">
        <v>-8846.19605</v>
      </c>
      <c r="L31" s="50">
        <v>11750462.2994</v>
      </c>
      <c r="M31" s="50">
        <v>11709428.57312</v>
      </c>
      <c r="N31" s="50">
        <v>10065471.50709</v>
      </c>
      <c r="O31" s="50">
        <v>-723856.07444</v>
      </c>
      <c r="P31" s="50">
        <v>41033.72628</v>
      </c>
      <c r="Q31" s="50">
        <v>392.08614</v>
      </c>
      <c r="R31" s="50">
        <v>-35880.83995</v>
      </c>
      <c r="S31" s="50">
        <v>1300774.2550000001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208006.4662</v>
      </c>
      <c r="Z31" s="50">
        <v>24149.2199</v>
      </c>
      <c r="AA31" s="50">
        <v>9652.521480000001</v>
      </c>
      <c r="AB31" s="50">
        <v>4240.61122</v>
      </c>
      <c r="AC31" s="50">
        <v>-73.77315</v>
      </c>
      <c r="AD31" s="50">
        <v>4391.751389999999</v>
      </c>
      <c r="AE31" s="50">
        <v>-985.2553899999999</v>
      </c>
      <c r="AF31" s="50">
        <v>0</v>
      </c>
      <c r="AG31" s="50">
        <v>15148508.93028</v>
      </c>
      <c r="AH31" s="50">
        <v>11227162.22472</v>
      </c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</row>
    <row r="32" spans="1:67" s="22" customFormat="1" ht="12.75">
      <c r="A32" s="23">
        <v>19</v>
      </c>
      <c r="B32" s="23">
        <v>5</v>
      </c>
      <c r="C32" s="24">
        <v>202</v>
      </c>
      <c r="D32" s="25" t="s">
        <v>62</v>
      </c>
      <c r="E32" s="50">
        <v>1546852.98036</v>
      </c>
      <c r="F32" s="50">
        <v>0</v>
      </c>
      <c r="G32" s="50">
        <v>0</v>
      </c>
      <c r="H32" s="50">
        <v>417114.06987999997</v>
      </c>
      <c r="I32" s="50">
        <v>81543.19669</v>
      </c>
      <c r="J32" s="50">
        <v>76633.86701999999</v>
      </c>
      <c r="K32" s="50">
        <v>-571.43963</v>
      </c>
      <c r="L32" s="50">
        <v>4476373.85948</v>
      </c>
      <c r="M32" s="50">
        <v>4245578.60375</v>
      </c>
      <c r="N32" s="50">
        <v>1843192.16952</v>
      </c>
      <c r="O32" s="50">
        <v>-291210.19013</v>
      </c>
      <c r="P32" s="50">
        <v>230795.25573</v>
      </c>
      <c r="Q32" s="50">
        <v>10441.34229</v>
      </c>
      <c r="R32" s="50">
        <v>-103326.93956999999</v>
      </c>
      <c r="S32" s="50">
        <v>2242327.01121</v>
      </c>
      <c r="T32" s="50">
        <v>-25</v>
      </c>
      <c r="U32" s="50">
        <v>0</v>
      </c>
      <c r="V32" s="50">
        <v>0</v>
      </c>
      <c r="W32" s="50">
        <v>0</v>
      </c>
      <c r="X32" s="50">
        <v>122026.5822</v>
      </c>
      <c r="Y32" s="50">
        <v>15042.80363</v>
      </c>
      <c r="Z32" s="50">
        <v>69943.3159</v>
      </c>
      <c r="AA32" s="50">
        <v>135099.52531</v>
      </c>
      <c r="AB32" s="50">
        <v>827942.65635</v>
      </c>
      <c r="AC32" s="50">
        <v>-1849.74745</v>
      </c>
      <c r="AD32" s="50">
        <v>29522.94301</v>
      </c>
      <c r="AE32" s="50">
        <v>-19.08851</v>
      </c>
      <c r="AF32" s="50">
        <v>314261.66130000004</v>
      </c>
      <c r="AG32" s="50">
        <v>10278050.605320001</v>
      </c>
      <c r="AH32" s="50">
        <v>3180549.70102</v>
      </c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</row>
    <row r="33" spans="1:67" s="22" customFormat="1" ht="12.75">
      <c r="A33" s="23">
        <v>20</v>
      </c>
      <c r="B33" s="23">
        <v>6</v>
      </c>
      <c r="C33" s="24">
        <v>22</v>
      </c>
      <c r="D33" s="25" t="s">
        <v>56</v>
      </c>
      <c r="E33" s="50">
        <v>916506.97526</v>
      </c>
      <c r="F33" s="50">
        <v>0</v>
      </c>
      <c r="G33" s="50">
        <v>253780.52995999999</v>
      </c>
      <c r="H33" s="50">
        <v>423265.18725</v>
      </c>
      <c r="I33" s="50">
        <v>212831.66309000002</v>
      </c>
      <c r="J33" s="50">
        <v>167760.01925</v>
      </c>
      <c r="K33" s="50">
        <v>0</v>
      </c>
      <c r="L33" s="50">
        <v>5315638.40042</v>
      </c>
      <c r="M33" s="50">
        <v>3612477.1746199997</v>
      </c>
      <c r="N33" s="50">
        <v>480668.6969</v>
      </c>
      <c r="O33" s="50">
        <v>-525107.9334900001</v>
      </c>
      <c r="P33" s="50">
        <v>1703161.2258</v>
      </c>
      <c r="Q33" s="50">
        <v>1348328.39848</v>
      </c>
      <c r="R33" s="50">
        <v>-1788277.61913</v>
      </c>
      <c r="S33" s="50">
        <v>1912416.54208</v>
      </c>
      <c r="T33" s="50">
        <v>-30.0005</v>
      </c>
      <c r="U33" s="50">
        <v>0</v>
      </c>
      <c r="V33" s="50">
        <v>0</v>
      </c>
      <c r="W33" s="50">
        <v>0</v>
      </c>
      <c r="X33" s="50">
        <v>14307.5</v>
      </c>
      <c r="Y33" s="50">
        <v>3136.8740000000003</v>
      </c>
      <c r="Z33" s="50">
        <v>44621.98974</v>
      </c>
      <c r="AA33" s="50">
        <v>557536.74624</v>
      </c>
      <c r="AB33" s="50">
        <v>257290.47718999998</v>
      </c>
      <c r="AC33" s="50">
        <v>-4552.15737</v>
      </c>
      <c r="AD33" s="50">
        <v>20303.15067</v>
      </c>
      <c r="AE33" s="50">
        <v>-3821.14223</v>
      </c>
      <c r="AF33" s="50">
        <v>345561.51368000003</v>
      </c>
      <c r="AG33" s="50">
        <v>10277197.54958</v>
      </c>
      <c r="AH33" s="50">
        <v>3434100.57658</v>
      </c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</row>
    <row r="34" spans="1:67" s="22" customFormat="1" ht="12.75">
      <c r="A34" s="23">
        <v>21</v>
      </c>
      <c r="B34" s="23">
        <v>7</v>
      </c>
      <c r="C34" s="24">
        <v>297</v>
      </c>
      <c r="D34" s="32" t="s">
        <v>69</v>
      </c>
      <c r="E34" s="50">
        <v>1857531.92554</v>
      </c>
      <c r="F34" s="50">
        <v>0</v>
      </c>
      <c r="G34" s="50">
        <v>594910</v>
      </c>
      <c r="H34" s="50">
        <v>0</v>
      </c>
      <c r="I34" s="50">
        <v>26081.671879999998</v>
      </c>
      <c r="J34" s="50">
        <v>25173.7471</v>
      </c>
      <c r="K34" s="50">
        <v>-3557.83945</v>
      </c>
      <c r="L34" s="50">
        <v>2445979.07464</v>
      </c>
      <c r="M34" s="50">
        <v>2363878.13301</v>
      </c>
      <c r="N34" s="50">
        <v>200721.72725</v>
      </c>
      <c r="O34" s="50">
        <v>-176528.44100999998</v>
      </c>
      <c r="P34" s="50">
        <v>82100.94163</v>
      </c>
      <c r="Q34" s="50">
        <v>0</v>
      </c>
      <c r="R34" s="50">
        <v>-1892.03271</v>
      </c>
      <c r="S34" s="50">
        <v>4509932.55809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40319.723809999996</v>
      </c>
      <c r="AB34" s="50">
        <v>8735.641669999999</v>
      </c>
      <c r="AC34" s="50">
        <v>-11255.825630000001</v>
      </c>
      <c r="AD34" s="50">
        <v>8178.306709999999</v>
      </c>
      <c r="AE34" s="50">
        <v>-1041.99122</v>
      </c>
      <c r="AF34" s="50">
        <v>0</v>
      </c>
      <c r="AG34" s="50">
        <v>9491668.902339999</v>
      </c>
      <c r="AH34" s="50">
        <v>1518744.7452</v>
      </c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</row>
    <row r="35" spans="1:67" s="22" customFormat="1" ht="12.75">
      <c r="A35" s="23">
        <v>22</v>
      </c>
      <c r="B35" s="23">
        <v>8</v>
      </c>
      <c r="C35" s="24">
        <v>270</v>
      </c>
      <c r="D35" s="25" t="s">
        <v>66</v>
      </c>
      <c r="E35" s="50">
        <v>686963.5209100001</v>
      </c>
      <c r="F35" s="50">
        <v>0</v>
      </c>
      <c r="G35" s="50">
        <v>0</v>
      </c>
      <c r="H35" s="50">
        <v>0</v>
      </c>
      <c r="I35" s="50">
        <v>915374.60059</v>
      </c>
      <c r="J35" s="50">
        <v>915374.60059</v>
      </c>
      <c r="K35" s="50">
        <v>0</v>
      </c>
      <c r="L35" s="50">
        <v>6378562.603250001</v>
      </c>
      <c r="M35" s="50">
        <v>6164764.37255</v>
      </c>
      <c r="N35" s="50">
        <v>4318631.72613</v>
      </c>
      <c r="O35" s="50">
        <v>-919252.6762799999</v>
      </c>
      <c r="P35" s="50">
        <v>213798.23070000001</v>
      </c>
      <c r="Q35" s="50">
        <v>87141.36286</v>
      </c>
      <c r="R35" s="50">
        <v>-243881.82489</v>
      </c>
      <c r="S35" s="50">
        <v>353026.04979</v>
      </c>
      <c r="T35" s="50">
        <v>-49.87129</v>
      </c>
      <c r="U35" s="50">
        <v>0</v>
      </c>
      <c r="V35" s="50">
        <v>0</v>
      </c>
      <c r="W35" s="50">
        <v>0</v>
      </c>
      <c r="X35" s="50">
        <v>164628.31784</v>
      </c>
      <c r="Y35" s="50">
        <v>5455.93478</v>
      </c>
      <c r="Z35" s="50">
        <v>26938.55122</v>
      </c>
      <c r="AA35" s="50">
        <v>161184.24396</v>
      </c>
      <c r="AB35" s="50">
        <v>197017.72181000002</v>
      </c>
      <c r="AC35" s="50">
        <v>-14062.10181</v>
      </c>
      <c r="AD35" s="50">
        <v>13559.962150000001</v>
      </c>
      <c r="AE35" s="50">
        <v>-312.18517</v>
      </c>
      <c r="AF35" s="50">
        <v>11313.15862</v>
      </c>
      <c r="AG35" s="50">
        <v>8914024.66492</v>
      </c>
      <c r="AH35" s="50">
        <v>6040510.44421</v>
      </c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</row>
    <row r="36" spans="1:67" s="22" customFormat="1" ht="12.75">
      <c r="A36" s="23">
        <v>23</v>
      </c>
      <c r="B36" s="23">
        <v>9</v>
      </c>
      <c r="C36" s="24">
        <v>66</v>
      </c>
      <c r="D36" s="25" t="s">
        <v>57</v>
      </c>
      <c r="E36" s="50">
        <v>274332.02682</v>
      </c>
      <c r="F36" s="50">
        <v>0</v>
      </c>
      <c r="G36" s="50">
        <v>81520.05584</v>
      </c>
      <c r="H36" s="50">
        <v>0</v>
      </c>
      <c r="I36" s="50">
        <v>0</v>
      </c>
      <c r="J36" s="50">
        <v>0</v>
      </c>
      <c r="K36" s="50">
        <v>0</v>
      </c>
      <c r="L36" s="50">
        <v>44171.219529999704</v>
      </c>
      <c r="M36" s="50">
        <v>13024.524069999601</v>
      </c>
      <c r="N36" s="50">
        <v>0.00019000003703695302</v>
      </c>
      <c r="O36" s="50">
        <v>-3312590.3016000004</v>
      </c>
      <c r="P36" s="50">
        <v>31146.69546</v>
      </c>
      <c r="Q36" s="50">
        <v>29481.86394</v>
      </c>
      <c r="R36" s="50">
        <v>-3257981.0233899998</v>
      </c>
      <c r="S36" s="50">
        <v>335563.12723999994</v>
      </c>
      <c r="T36" s="50">
        <v>-278454.46228</v>
      </c>
      <c r="U36" s="50">
        <v>0</v>
      </c>
      <c r="V36" s="50">
        <v>0</v>
      </c>
      <c r="W36" s="50">
        <v>0</v>
      </c>
      <c r="X36" s="50">
        <v>3973721.7269900003</v>
      </c>
      <c r="Y36" s="50">
        <v>0</v>
      </c>
      <c r="Z36" s="50">
        <v>14744.58737</v>
      </c>
      <c r="AA36" s="50">
        <v>459085.11695</v>
      </c>
      <c r="AB36" s="50">
        <v>3256770.71157</v>
      </c>
      <c r="AC36" s="50">
        <v>-3359850.9061200004</v>
      </c>
      <c r="AD36" s="50">
        <v>22192.71159</v>
      </c>
      <c r="AE36" s="50">
        <v>-961.9076699999999</v>
      </c>
      <c r="AF36" s="50">
        <v>157099.88079999998</v>
      </c>
      <c r="AG36" s="50">
        <v>8619201.1647</v>
      </c>
      <c r="AH36" s="50">
        <v>286195.54224</v>
      </c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</row>
    <row r="37" spans="1:67" s="22" customFormat="1" ht="12.75">
      <c r="A37" s="23">
        <v>24</v>
      </c>
      <c r="B37" s="23">
        <v>10</v>
      </c>
      <c r="C37" s="24">
        <v>126</v>
      </c>
      <c r="D37" s="25" t="s">
        <v>60</v>
      </c>
      <c r="E37" s="50">
        <v>630972.6280899999</v>
      </c>
      <c r="F37" s="50">
        <v>0</v>
      </c>
      <c r="G37" s="50">
        <v>0</v>
      </c>
      <c r="H37" s="50">
        <v>0</v>
      </c>
      <c r="I37" s="50">
        <v>133360.36479</v>
      </c>
      <c r="J37" s="50">
        <v>119085.63744</v>
      </c>
      <c r="K37" s="50">
        <v>-1682.0042500000002</v>
      </c>
      <c r="L37" s="50">
        <v>7285734.37502</v>
      </c>
      <c r="M37" s="50">
        <v>6740419.14766</v>
      </c>
      <c r="N37" s="50">
        <v>4544917.27995</v>
      </c>
      <c r="O37" s="50">
        <v>-194766.14190999998</v>
      </c>
      <c r="P37" s="50">
        <v>545315.22736</v>
      </c>
      <c r="Q37" s="50">
        <v>358574.34878999996</v>
      </c>
      <c r="R37" s="50">
        <v>-210878.48632999999</v>
      </c>
      <c r="S37" s="50">
        <v>56323.08884</v>
      </c>
      <c r="T37" s="50">
        <v>-995.78336</v>
      </c>
      <c r="U37" s="50">
        <v>100054.795</v>
      </c>
      <c r="V37" s="50">
        <v>0</v>
      </c>
      <c r="W37" s="50">
        <v>0</v>
      </c>
      <c r="X37" s="50">
        <v>0</v>
      </c>
      <c r="Y37" s="50">
        <v>937.0656899999999</v>
      </c>
      <c r="Z37" s="50">
        <v>0</v>
      </c>
      <c r="AA37" s="50">
        <v>179789.44121999998</v>
      </c>
      <c r="AB37" s="50">
        <v>8542.23476</v>
      </c>
      <c r="AC37" s="50">
        <v>-348.15456</v>
      </c>
      <c r="AD37" s="50">
        <v>27174.87142</v>
      </c>
      <c r="AE37" s="50">
        <v>-180.69921</v>
      </c>
      <c r="AF37" s="50">
        <v>27583.441749999998</v>
      </c>
      <c r="AG37" s="50">
        <v>8450472.306580001</v>
      </c>
      <c r="AH37" s="50">
        <v>5409300.02651</v>
      </c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</row>
    <row r="38" spans="1:67" s="22" customFormat="1" ht="12.75">
      <c r="A38" s="23">
        <v>25</v>
      </c>
      <c r="B38" s="23">
        <v>11</v>
      </c>
      <c r="C38" s="24">
        <v>316</v>
      </c>
      <c r="D38" s="25" t="s">
        <v>70</v>
      </c>
      <c r="E38" s="50">
        <v>667880.70347</v>
      </c>
      <c r="F38" s="50">
        <v>0</v>
      </c>
      <c r="G38" s="50">
        <v>0</v>
      </c>
      <c r="H38" s="50">
        <v>0.6535799999999999</v>
      </c>
      <c r="I38" s="50">
        <v>30353.23211</v>
      </c>
      <c r="J38" s="50">
        <v>1995.33239</v>
      </c>
      <c r="K38" s="50">
        <v>0</v>
      </c>
      <c r="L38" s="50">
        <v>6695329.802309999</v>
      </c>
      <c r="M38" s="50">
        <v>3036334.8042900003</v>
      </c>
      <c r="N38" s="50">
        <v>1990293.0714500002</v>
      </c>
      <c r="O38" s="50">
        <v>-169557.12052000003</v>
      </c>
      <c r="P38" s="50">
        <v>3658994.99802</v>
      </c>
      <c r="Q38" s="50">
        <v>596842.73231</v>
      </c>
      <c r="R38" s="50">
        <v>-876844.2461900001</v>
      </c>
      <c r="S38" s="50">
        <v>1173</v>
      </c>
      <c r="T38" s="50">
        <v>0</v>
      </c>
      <c r="U38" s="50">
        <v>2448.375</v>
      </c>
      <c r="V38" s="50">
        <v>0</v>
      </c>
      <c r="W38" s="50">
        <v>0</v>
      </c>
      <c r="X38" s="50">
        <v>536175.86235</v>
      </c>
      <c r="Y38" s="50">
        <v>11921.794909999999</v>
      </c>
      <c r="Z38" s="50">
        <v>7874.69808</v>
      </c>
      <c r="AA38" s="50">
        <v>100155.59881</v>
      </c>
      <c r="AB38" s="50">
        <v>1796.74456</v>
      </c>
      <c r="AC38" s="50">
        <v>-648.72977</v>
      </c>
      <c r="AD38" s="50">
        <v>26239.57266</v>
      </c>
      <c r="AE38" s="50">
        <v>-563.19973</v>
      </c>
      <c r="AF38" s="50">
        <v>0</v>
      </c>
      <c r="AG38" s="50">
        <v>8081350.03784</v>
      </c>
      <c r="AH38" s="50">
        <v>2956209.78345</v>
      </c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</row>
    <row r="39" spans="1:67" s="22" customFormat="1" ht="12.75">
      <c r="A39" s="23">
        <v>26</v>
      </c>
      <c r="B39" s="23">
        <v>12</v>
      </c>
      <c r="C39" s="24">
        <v>18</v>
      </c>
      <c r="D39" s="25" t="s">
        <v>55</v>
      </c>
      <c r="E39" s="50">
        <v>324242.86416</v>
      </c>
      <c r="F39" s="50">
        <v>0</v>
      </c>
      <c r="G39" s="50">
        <v>0</v>
      </c>
      <c r="H39" s="50">
        <v>0</v>
      </c>
      <c r="I39" s="50">
        <v>241399.98554</v>
      </c>
      <c r="J39" s="50">
        <v>172929.84151</v>
      </c>
      <c r="K39" s="50">
        <v>-5993.1211299999995</v>
      </c>
      <c r="L39" s="50">
        <v>5992201.77757</v>
      </c>
      <c r="M39" s="50">
        <v>5804122.660490001</v>
      </c>
      <c r="N39" s="50">
        <v>2706274.3830600004</v>
      </c>
      <c r="O39" s="50">
        <v>-217324.27745999998</v>
      </c>
      <c r="P39" s="50">
        <v>188079.11708</v>
      </c>
      <c r="Q39" s="50">
        <v>31409.05934</v>
      </c>
      <c r="R39" s="50">
        <v>-54064.160800000005</v>
      </c>
      <c r="S39" s="50">
        <v>354922.27096</v>
      </c>
      <c r="T39" s="50">
        <v>-95.22117</v>
      </c>
      <c r="U39" s="50">
        <v>0</v>
      </c>
      <c r="V39" s="50">
        <v>0</v>
      </c>
      <c r="W39" s="50">
        <v>0</v>
      </c>
      <c r="X39" s="50">
        <v>225528.01929</v>
      </c>
      <c r="Y39" s="50">
        <v>50.233</v>
      </c>
      <c r="Z39" s="50">
        <v>4106.44986</v>
      </c>
      <c r="AA39" s="50">
        <v>223859.33001</v>
      </c>
      <c r="AB39" s="50">
        <v>63202.18916</v>
      </c>
      <c r="AC39" s="50">
        <v>-45811.57872</v>
      </c>
      <c r="AD39" s="50">
        <v>36600.90594</v>
      </c>
      <c r="AE39" s="50">
        <v>-149.9162</v>
      </c>
      <c r="AF39" s="50">
        <v>167070.38288000002</v>
      </c>
      <c r="AG39" s="50">
        <v>7633184.408369999</v>
      </c>
      <c r="AH39" s="50">
        <v>3442916.6255099997</v>
      </c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</row>
    <row r="40" spans="1:67" s="22" customFormat="1" ht="12.75">
      <c r="A40" s="23">
        <v>27</v>
      </c>
      <c r="B40" s="23">
        <v>13</v>
      </c>
      <c r="C40" s="24">
        <v>88</v>
      </c>
      <c r="D40" s="25" t="s">
        <v>58</v>
      </c>
      <c r="E40" s="50">
        <v>1030367.13899</v>
      </c>
      <c r="F40" s="50">
        <v>0</v>
      </c>
      <c r="G40" s="50">
        <v>0</v>
      </c>
      <c r="H40" s="50">
        <v>172599.36</v>
      </c>
      <c r="I40" s="50">
        <v>65614.6503</v>
      </c>
      <c r="J40" s="50">
        <v>2089.57235</v>
      </c>
      <c r="K40" s="50">
        <v>0</v>
      </c>
      <c r="L40" s="50">
        <v>3615371.29707</v>
      </c>
      <c r="M40" s="50">
        <v>2386449.0238200002</v>
      </c>
      <c r="N40" s="50">
        <v>1325963.88882</v>
      </c>
      <c r="O40" s="50">
        <v>-163600.41012</v>
      </c>
      <c r="P40" s="50">
        <v>1228922.27325</v>
      </c>
      <c r="Q40" s="50">
        <v>230227.22884</v>
      </c>
      <c r="R40" s="50">
        <v>-284274.42749</v>
      </c>
      <c r="S40" s="50">
        <v>996961.78157</v>
      </c>
      <c r="T40" s="50">
        <v>-11944.395610000001</v>
      </c>
      <c r="U40" s="50">
        <v>1000976.2644</v>
      </c>
      <c r="V40" s="50">
        <v>0</v>
      </c>
      <c r="W40" s="50">
        <v>0</v>
      </c>
      <c r="X40" s="50">
        <v>8927.95729</v>
      </c>
      <c r="Y40" s="50">
        <v>46260.83251</v>
      </c>
      <c r="Z40" s="50">
        <v>37937.57124</v>
      </c>
      <c r="AA40" s="50">
        <v>487326.69817</v>
      </c>
      <c r="AB40" s="50">
        <v>89050.0092</v>
      </c>
      <c r="AC40" s="50">
        <v>-11043.970720000001</v>
      </c>
      <c r="AD40" s="50">
        <v>78416.83967</v>
      </c>
      <c r="AE40" s="50">
        <v>-9517.535479999999</v>
      </c>
      <c r="AF40" s="50">
        <v>0</v>
      </c>
      <c r="AG40" s="50">
        <v>7629810.400409999</v>
      </c>
      <c r="AH40" s="50">
        <v>4128187.20504</v>
      </c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</row>
    <row r="41" spans="1:67" s="22" customFormat="1" ht="12.75">
      <c r="A41" s="23">
        <v>28</v>
      </c>
      <c r="B41" s="23">
        <v>14</v>
      </c>
      <c r="C41" s="24">
        <v>242</v>
      </c>
      <c r="D41" s="25" t="s">
        <v>64</v>
      </c>
      <c r="E41" s="50">
        <v>848101.43039</v>
      </c>
      <c r="F41" s="50">
        <v>0</v>
      </c>
      <c r="G41" s="50">
        <v>274171.20598</v>
      </c>
      <c r="H41" s="50">
        <v>0</v>
      </c>
      <c r="I41" s="50">
        <v>0</v>
      </c>
      <c r="J41" s="50">
        <v>0</v>
      </c>
      <c r="K41" s="50">
        <v>-666.2232700000001</v>
      </c>
      <c r="L41" s="50">
        <v>5412589.69807</v>
      </c>
      <c r="M41" s="50">
        <v>2710607.24322</v>
      </c>
      <c r="N41" s="50">
        <v>2075658.8985899999</v>
      </c>
      <c r="O41" s="50">
        <v>-250687.82958</v>
      </c>
      <c r="P41" s="50">
        <v>2701982.45485</v>
      </c>
      <c r="Q41" s="50">
        <v>2354231.68644</v>
      </c>
      <c r="R41" s="50">
        <v>-958324.51654</v>
      </c>
      <c r="S41" s="50">
        <v>7.853819999999999</v>
      </c>
      <c r="T41" s="50">
        <v>0</v>
      </c>
      <c r="U41" s="50">
        <v>2646.3671600000002</v>
      </c>
      <c r="V41" s="50">
        <v>0</v>
      </c>
      <c r="W41" s="50">
        <v>0</v>
      </c>
      <c r="X41" s="50">
        <v>67331.17855000001</v>
      </c>
      <c r="Y41" s="50">
        <v>944.72893</v>
      </c>
      <c r="Z41" s="50">
        <v>301545.14298</v>
      </c>
      <c r="AA41" s="50">
        <v>150388.50314000002</v>
      </c>
      <c r="AB41" s="50">
        <v>3501.0812100000003</v>
      </c>
      <c r="AC41" s="50">
        <v>-7728.98254</v>
      </c>
      <c r="AD41" s="50">
        <v>97396.681</v>
      </c>
      <c r="AE41" s="50">
        <v>-4196.87812</v>
      </c>
      <c r="AF41" s="50">
        <v>148.33758999999998</v>
      </c>
      <c r="AG41" s="50">
        <v>7158772.20882</v>
      </c>
      <c r="AH41" s="50">
        <v>4926057.52777</v>
      </c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</row>
    <row r="42" spans="1:67" s="22" customFormat="1" ht="12.75">
      <c r="A42" s="23">
        <v>29</v>
      </c>
      <c r="B42" s="23">
        <v>15</v>
      </c>
      <c r="C42" s="24">
        <v>232</v>
      </c>
      <c r="D42" s="25" t="s">
        <v>63</v>
      </c>
      <c r="E42" s="50">
        <v>1279616.7479400001</v>
      </c>
      <c r="F42" s="50">
        <v>0</v>
      </c>
      <c r="G42" s="50">
        <v>229473.90394000002</v>
      </c>
      <c r="H42" s="50">
        <v>156201.84133999998</v>
      </c>
      <c r="I42" s="50">
        <v>133916.46929</v>
      </c>
      <c r="J42" s="50">
        <v>109899.14545000001</v>
      </c>
      <c r="K42" s="50">
        <v>-138.23603</v>
      </c>
      <c r="L42" s="50">
        <v>3533227.96879</v>
      </c>
      <c r="M42" s="50">
        <v>3469739.20201</v>
      </c>
      <c r="N42" s="50">
        <v>1360442.8072799998</v>
      </c>
      <c r="O42" s="50">
        <v>-237619.37705</v>
      </c>
      <c r="P42" s="50">
        <v>63488.76678</v>
      </c>
      <c r="Q42" s="50">
        <v>930.25112</v>
      </c>
      <c r="R42" s="50">
        <v>-20088.948370000002</v>
      </c>
      <c r="S42" s="50">
        <v>72558.07307000001</v>
      </c>
      <c r="T42" s="50">
        <v>-42695.92182</v>
      </c>
      <c r="U42" s="50">
        <v>0</v>
      </c>
      <c r="V42" s="50">
        <v>0</v>
      </c>
      <c r="W42" s="50">
        <v>0</v>
      </c>
      <c r="X42" s="50">
        <v>0</v>
      </c>
      <c r="Y42" s="50">
        <v>581.649</v>
      </c>
      <c r="Z42" s="50">
        <v>0</v>
      </c>
      <c r="AA42" s="50">
        <v>105845.74523</v>
      </c>
      <c r="AB42" s="50">
        <v>111916.75523000001</v>
      </c>
      <c r="AC42" s="50">
        <v>-98358.18784</v>
      </c>
      <c r="AD42" s="50">
        <v>48067.73276</v>
      </c>
      <c r="AE42" s="50">
        <v>-484.92134</v>
      </c>
      <c r="AF42" s="50">
        <v>308313.24425999995</v>
      </c>
      <c r="AG42" s="50">
        <v>5979720.130849999</v>
      </c>
      <c r="AH42" s="50">
        <v>2661259.6702</v>
      </c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</row>
    <row r="43" spans="1:82" s="48" customFormat="1" ht="12.75">
      <c r="A43" s="44"/>
      <c r="B43" s="44"/>
      <c r="C43" s="44"/>
      <c r="D43" s="45" t="s">
        <v>190</v>
      </c>
      <c r="E43" s="52">
        <f>SUM(E28:E42)</f>
        <v>20034064.929</v>
      </c>
      <c r="F43" s="52">
        <f aca="true" t="shared" si="1" ref="F43:AA43">SUM(F28:F42)</f>
        <v>261790.37222</v>
      </c>
      <c r="G43" s="52">
        <f t="shared" si="1"/>
        <v>3719863.5451100003</v>
      </c>
      <c r="H43" s="52">
        <f t="shared" si="1"/>
        <v>1169181.11205</v>
      </c>
      <c r="I43" s="52">
        <f t="shared" si="1"/>
        <v>2401315.81519</v>
      </c>
      <c r="J43" s="52">
        <f t="shared" si="1"/>
        <v>2051559.7717000002</v>
      </c>
      <c r="K43" s="52">
        <f t="shared" si="1"/>
        <v>-67575.17440999999</v>
      </c>
      <c r="L43" s="52">
        <f t="shared" si="1"/>
        <v>107407984.77652</v>
      </c>
      <c r="M43" s="52">
        <f t="shared" si="1"/>
        <v>94832265.59263</v>
      </c>
      <c r="N43" s="52">
        <f t="shared" si="1"/>
        <v>48485479.696049996</v>
      </c>
      <c r="O43" s="52">
        <f t="shared" si="1"/>
        <v>-11241516.330779998</v>
      </c>
      <c r="P43" s="52">
        <f t="shared" si="1"/>
        <v>12575719.183889998</v>
      </c>
      <c r="Q43" s="52">
        <f t="shared" si="1"/>
        <v>5644586.92604</v>
      </c>
      <c r="R43" s="52">
        <f t="shared" si="1"/>
        <v>-8498218.00109</v>
      </c>
      <c r="S43" s="52">
        <f t="shared" si="1"/>
        <v>12143325.498910002</v>
      </c>
      <c r="T43" s="52">
        <f t="shared" si="1"/>
        <v>-346781.14272999996</v>
      </c>
      <c r="U43" s="52">
        <f t="shared" si="1"/>
        <v>1106125.8015599998</v>
      </c>
      <c r="V43" s="52">
        <f t="shared" si="1"/>
        <v>0</v>
      </c>
      <c r="W43" s="52">
        <f t="shared" si="1"/>
        <v>164550.4419</v>
      </c>
      <c r="X43" s="52">
        <f t="shared" si="1"/>
        <v>5120188.204610001</v>
      </c>
      <c r="Y43" s="52">
        <f t="shared" si="1"/>
        <v>358898.90407</v>
      </c>
      <c r="Z43" s="52">
        <f t="shared" si="1"/>
        <v>563399.86792</v>
      </c>
      <c r="AA43" s="52">
        <f t="shared" si="1"/>
        <v>3770726.0893</v>
      </c>
      <c r="AB43" s="52">
        <f>SUM(AB28:AB42)</f>
        <v>5475090.07108</v>
      </c>
      <c r="AC43" s="52">
        <f>SUM(AC28:AC42)</f>
        <v>-3564438.3280600007</v>
      </c>
      <c r="AD43" s="52">
        <f>SUM(AD28:AD42)</f>
        <v>479340.29372</v>
      </c>
      <c r="AE43" s="52">
        <f>SUM(AE28:AE42)</f>
        <v>-23016.68232</v>
      </c>
      <c r="AF43" s="52">
        <f>SUM(AF28:AF42)</f>
        <v>2360084.24894</v>
      </c>
      <c r="AG43" s="52">
        <f>SUM(AG28:AG42)</f>
        <v>166535929.9721</v>
      </c>
      <c r="AH43" s="52">
        <f>SUM(AH28:AH42)</f>
        <v>73608315.21638002</v>
      </c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</row>
    <row r="44" spans="1:67" s="22" customFormat="1" ht="12.75">
      <c r="A44" s="28"/>
      <c r="B44" s="28"/>
      <c r="C44" s="29"/>
      <c r="D44" s="18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</row>
    <row r="45" spans="1:67" s="22" customFormat="1" ht="12.75">
      <c r="A45" s="23"/>
      <c r="B45" s="23"/>
      <c r="C45" s="24"/>
      <c r="D45" s="18" t="s">
        <v>73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</row>
    <row r="46" spans="1:67" s="22" customFormat="1" ht="12.75">
      <c r="A46" s="23">
        <v>30</v>
      </c>
      <c r="B46" s="23">
        <v>1</v>
      </c>
      <c r="C46" s="24">
        <v>305</v>
      </c>
      <c r="D46" s="25" t="s">
        <v>94</v>
      </c>
      <c r="E46" s="50">
        <v>1194539.40818</v>
      </c>
      <c r="F46" s="50">
        <v>0</v>
      </c>
      <c r="G46" s="50">
        <v>0</v>
      </c>
      <c r="H46" s="50">
        <v>1976.1845899999998</v>
      </c>
      <c r="I46" s="50">
        <v>81368.53839</v>
      </c>
      <c r="J46" s="50">
        <v>81368.53839</v>
      </c>
      <c r="K46" s="50">
        <v>-821.90781</v>
      </c>
      <c r="L46" s="50">
        <v>3932917.82669</v>
      </c>
      <c r="M46" s="50">
        <v>3902050.09775</v>
      </c>
      <c r="N46" s="50">
        <v>2405591.69779</v>
      </c>
      <c r="O46" s="50">
        <v>-96432.13927</v>
      </c>
      <c r="P46" s="50">
        <v>30867.72894</v>
      </c>
      <c r="Q46" s="50">
        <v>0</v>
      </c>
      <c r="R46" s="50">
        <v>-1001.5863199999999</v>
      </c>
      <c r="S46" s="50">
        <v>44906.083340000005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7579.14711</v>
      </c>
      <c r="Z46" s="50">
        <v>1219.23493</v>
      </c>
      <c r="AA46" s="50">
        <v>32324.322860000004</v>
      </c>
      <c r="AB46" s="50">
        <v>172765.34847</v>
      </c>
      <c r="AC46" s="50">
        <v>-2267.48603</v>
      </c>
      <c r="AD46" s="50">
        <v>8072.693499999999</v>
      </c>
      <c r="AE46" s="50">
        <v>-181.07388</v>
      </c>
      <c r="AF46" s="50">
        <v>0</v>
      </c>
      <c r="AG46" s="50">
        <v>5477668.78806</v>
      </c>
      <c r="AH46" s="50">
        <v>3460069.99665</v>
      </c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</row>
    <row r="47" spans="1:67" s="22" customFormat="1" ht="12.75">
      <c r="A47" s="23">
        <v>31</v>
      </c>
      <c r="B47" s="23">
        <v>2</v>
      </c>
      <c r="C47" s="24">
        <v>298</v>
      </c>
      <c r="D47" s="31" t="s">
        <v>92</v>
      </c>
      <c r="E47" s="50">
        <v>1008853.50338</v>
      </c>
      <c r="F47" s="50">
        <v>2841.03576</v>
      </c>
      <c r="G47" s="50">
        <v>110500.92415</v>
      </c>
      <c r="H47" s="50">
        <v>0</v>
      </c>
      <c r="I47" s="50">
        <v>0</v>
      </c>
      <c r="J47" s="50">
        <v>0</v>
      </c>
      <c r="K47" s="50">
        <v>0</v>
      </c>
      <c r="L47" s="50">
        <v>4017281.68696</v>
      </c>
      <c r="M47" s="50">
        <v>3454205.43923</v>
      </c>
      <c r="N47" s="50">
        <v>1311451.7129799998</v>
      </c>
      <c r="O47" s="50">
        <v>-112775.4827</v>
      </c>
      <c r="P47" s="50">
        <v>563076.24773</v>
      </c>
      <c r="Q47" s="50">
        <v>233817.53509999998</v>
      </c>
      <c r="R47" s="50">
        <v>-104243.30081</v>
      </c>
      <c r="S47" s="50">
        <v>669.91368</v>
      </c>
      <c r="T47" s="50">
        <v>0</v>
      </c>
      <c r="U47" s="50">
        <v>0</v>
      </c>
      <c r="V47" s="50">
        <v>0</v>
      </c>
      <c r="W47" s="50">
        <v>0</v>
      </c>
      <c r="X47" s="50">
        <v>12431.174430000001</v>
      </c>
      <c r="Y47" s="50">
        <v>5794.95001</v>
      </c>
      <c r="Z47" s="50">
        <v>0</v>
      </c>
      <c r="AA47" s="50">
        <v>114358.40234</v>
      </c>
      <c r="AB47" s="50">
        <v>34600.0179</v>
      </c>
      <c r="AC47" s="50">
        <v>-1924.3162499999999</v>
      </c>
      <c r="AD47" s="50">
        <v>47003.95926</v>
      </c>
      <c r="AE47" s="50">
        <v>-7726.44383</v>
      </c>
      <c r="AF47" s="50">
        <v>30511.266509999998</v>
      </c>
      <c r="AG47" s="50">
        <v>5384846.83438</v>
      </c>
      <c r="AH47" s="50">
        <v>2382654.68416</v>
      </c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</row>
    <row r="48" spans="1:67" s="22" customFormat="1" ht="12.75">
      <c r="A48" s="23">
        <v>32</v>
      </c>
      <c r="B48" s="23">
        <v>3</v>
      </c>
      <c r="C48" s="24">
        <v>153</v>
      </c>
      <c r="D48" s="25" t="s">
        <v>84</v>
      </c>
      <c r="E48" s="50">
        <v>1678591.44224</v>
      </c>
      <c r="F48" s="50">
        <v>0</v>
      </c>
      <c r="G48" s="50">
        <v>0</v>
      </c>
      <c r="H48" s="50">
        <v>4715.18502</v>
      </c>
      <c r="I48" s="50">
        <v>200</v>
      </c>
      <c r="J48" s="50">
        <v>0</v>
      </c>
      <c r="K48" s="50">
        <v>0</v>
      </c>
      <c r="L48" s="50">
        <v>2573131.94717</v>
      </c>
      <c r="M48" s="50">
        <v>501207.79506000003</v>
      </c>
      <c r="N48" s="50">
        <v>57023.047490000004</v>
      </c>
      <c r="O48" s="50">
        <v>-265188.24058000004</v>
      </c>
      <c r="P48" s="50">
        <v>2071924.15211</v>
      </c>
      <c r="Q48" s="50">
        <v>643918.36346</v>
      </c>
      <c r="R48" s="50">
        <v>-1269309.75588</v>
      </c>
      <c r="S48" s="50">
        <v>301232.80671</v>
      </c>
      <c r="T48" s="50">
        <v>0</v>
      </c>
      <c r="U48" s="50">
        <v>0</v>
      </c>
      <c r="V48" s="50">
        <v>0</v>
      </c>
      <c r="W48" s="50">
        <v>0</v>
      </c>
      <c r="X48" s="50">
        <v>16110</v>
      </c>
      <c r="Y48" s="50">
        <v>1671.8142</v>
      </c>
      <c r="Z48" s="50">
        <v>0</v>
      </c>
      <c r="AA48" s="50">
        <v>568076.9582499999</v>
      </c>
      <c r="AB48" s="50">
        <v>35018.380370000006</v>
      </c>
      <c r="AC48" s="50">
        <v>-7204.89882</v>
      </c>
      <c r="AD48" s="50">
        <v>51604.14109</v>
      </c>
      <c r="AE48" s="50">
        <v>-354.88484</v>
      </c>
      <c r="AF48" s="50">
        <v>105070.2304</v>
      </c>
      <c r="AG48" s="50">
        <v>5335422.90545</v>
      </c>
      <c r="AH48" s="50">
        <v>2177311.66966</v>
      </c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</row>
    <row r="49" spans="1:67" s="22" customFormat="1" ht="12.75">
      <c r="A49" s="23">
        <v>33</v>
      </c>
      <c r="B49" s="23">
        <v>4</v>
      </c>
      <c r="C49" s="24">
        <v>288</v>
      </c>
      <c r="D49" s="25" t="s">
        <v>91</v>
      </c>
      <c r="E49" s="50">
        <v>1990512.11219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1654132.2813199998</v>
      </c>
      <c r="M49" s="50">
        <v>1564137.37134</v>
      </c>
      <c r="N49" s="50">
        <v>69195.99406</v>
      </c>
      <c r="O49" s="50">
        <v>-836645.28292</v>
      </c>
      <c r="P49" s="50">
        <v>89994.90998</v>
      </c>
      <c r="Q49" s="50">
        <v>57112.61533</v>
      </c>
      <c r="R49" s="50">
        <v>-75370.34083</v>
      </c>
      <c r="S49" s="50">
        <v>351628.09255</v>
      </c>
      <c r="T49" s="50">
        <v>-6.949999999999999</v>
      </c>
      <c r="U49" s="50">
        <v>1160635.622</v>
      </c>
      <c r="V49" s="50">
        <v>0</v>
      </c>
      <c r="W49" s="50">
        <v>0</v>
      </c>
      <c r="X49" s="50">
        <v>0</v>
      </c>
      <c r="Y49" s="50">
        <v>11345.54814</v>
      </c>
      <c r="Z49" s="50">
        <v>19070.12</v>
      </c>
      <c r="AA49" s="50">
        <v>91801.87396</v>
      </c>
      <c r="AB49" s="50">
        <v>20651.49214</v>
      </c>
      <c r="AC49" s="50">
        <v>0</v>
      </c>
      <c r="AD49" s="50">
        <v>2342.1804099998603</v>
      </c>
      <c r="AE49" s="50">
        <v>-133.24742</v>
      </c>
      <c r="AF49" s="50">
        <v>3589.94535</v>
      </c>
      <c r="AG49" s="50">
        <v>5305709.26806</v>
      </c>
      <c r="AH49" s="50">
        <v>4518148.9658</v>
      </c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</row>
    <row r="50" spans="1:67" s="22" customFormat="1" ht="12.75">
      <c r="A50" s="23">
        <v>34</v>
      </c>
      <c r="B50" s="23">
        <v>5</v>
      </c>
      <c r="C50" s="24">
        <v>320</v>
      </c>
      <c r="D50" s="25" t="s">
        <v>95</v>
      </c>
      <c r="E50" s="50">
        <v>337941.00943000003</v>
      </c>
      <c r="F50" s="50">
        <v>0</v>
      </c>
      <c r="G50" s="50">
        <v>0</v>
      </c>
      <c r="H50" s="50">
        <v>0</v>
      </c>
      <c r="I50" s="50">
        <v>214918.31771</v>
      </c>
      <c r="J50" s="50">
        <v>63998.945759999995</v>
      </c>
      <c r="K50" s="50">
        <v>-10567.06769</v>
      </c>
      <c r="L50" s="50">
        <v>4549700.77665</v>
      </c>
      <c r="M50" s="50">
        <v>4538936.97435</v>
      </c>
      <c r="N50" s="50">
        <v>3122558.34331</v>
      </c>
      <c r="O50" s="50">
        <v>-97575.98786</v>
      </c>
      <c r="P50" s="50">
        <v>10763.8023</v>
      </c>
      <c r="Q50" s="50">
        <v>0</v>
      </c>
      <c r="R50" s="50">
        <v>-1038.6184</v>
      </c>
      <c r="S50" s="50">
        <v>0</v>
      </c>
      <c r="T50" s="50">
        <v>-784</v>
      </c>
      <c r="U50" s="50">
        <v>0</v>
      </c>
      <c r="V50" s="50">
        <v>0</v>
      </c>
      <c r="W50" s="50">
        <v>0</v>
      </c>
      <c r="X50" s="50">
        <v>0</v>
      </c>
      <c r="Y50" s="50">
        <v>366.336</v>
      </c>
      <c r="Z50" s="50">
        <v>999.783</v>
      </c>
      <c r="AA50" s="50">
        <v>24228.23549</v>
      </c>
      <c r="AB50" s="50">
        <v>133611.2321</v>
      </c>
      <c r="AC50" s="50">
        <v>-3.73749</v>
      </c>
      <c r="AD50" s="50">
        <v>1047.40947</v>
      </c>
      <c r="AE50" s="50">
        <v>0</v>
      </c>
      <c r="AF50" s="50">
        <v>0</v>
      </c>
      <c r="AG50" s="50">
        <v>5262813.09985</v>
      </c>
      <c r="AH50" s="50">
        <v>3332561.06866</v>
      </c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</row>
    <row r="51" spans="1:67" s="22" customFormat="1" ht="12.75">
      <c r="A51" s="23">
        <v>35</v>
      </c>
      <c r="B51" s="23">
        <v>6</v>
      </c>
      <c r="C51" s="24">
        <v>389</v>
      </c>
      <c r="D51" s="25" t="s">
        <v>100</v>
      </c>
      <c r="E51" s="50">
        <v>2010572.65096</v>
      </c>
      <c r="F51" s="50">
        <v>0</v>
      </c>
      <c r="G51" s="50">
        <v>18966.47976</v>
      </c>
      <c r="H51" s="50">
        <v>3449.7239999999997</v>
      </c>
      <c r="I51" s="50">
        <v>133717.93790000002</v>
      </c>
      <c r="J51" s="50">
        <v>18382.06249</v>
      </c>
      <c r="K51" s="50">
        <v>-6272.60548</v>
      </c>
      <c r="L51" s="50">
        <v>2310348.9170399997</v>
      </c>
      <c r="M51" s="50">
        <v>2277928.34447</v>
      </c>
      <c r="N51" s="50">
        <v>1758270.06477</v>
      </c>
      <c r="O51" s="50">
        <v>-175864.97127</v>
      </c>
      <c r="P51" s="50">
        <v>32420.572569999997</v>
      </c>
      <c r="Q51" s="50">
        <v>1313.22351</v>
      </c>
      <c r="R51" s="50">
        <v>-5112.26307</v>
      </c>
      <c r="S51" s="50">
        <v>0</v>
      </c>
      <c r="T51" s="50">
        <v>0</v>
      </c>
      <c r="U51" s="50">
        <v>120427.3968</v>
      </c>
      <c r="V51" s="50">
        <v>0</v>
      </c>
      <c r="W51" s="50">
        <v>7100</v>
      </c>
      <c r="X51" s="50">
        <v>4055.07597</v>
      </c>
      <c r="Y51" s="50">
        <v>1042</v>
      </c>
      <c r="Z51" s="50">
        <v>1020.53357</v>
      </c>
      <c r="AA51" s="50">
        <v>13837.37591</v>
      </c>
      <c r="AB51" s="50">
        <v>10885.350190000001</v>
      </c>
      <c r="AC51" s="50">
        <v>-8914.79039</v>
      </c>
      <c r="AD51" s="50">
        <v>3767.74055</v>
      </c>
      <c r="AE51" s="50">
        <v>-81.04405000000001</v>
      </c>
      <c r="AF51" s="50">
        <v>58637.866</v>
      </c>
      <c r="AG51" s="50">
        <v>4697829.04865</v>
      </c>
      <c r="AH51" s="50">
        <v>3540353.4651099998</v>
      </c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</row>
    <row r="52" spans="1:67" s="22" customFormat="1" ht="12.75">
      <c r="A52" s="23">
        <v>36</v>
      </c>
      <c r="B52" s="23">
        <v>7</v>
      </c>
      <c r="C52" s="24">
        <v>34</v>
      </c>
      <c r="D52" s="25" t="s">
        <v>75</v>
      </c>
      <c r="E52" s="50">
        <v>796557.2548100001</v>
      </c>
      <c r="F52" s="50">
        <v>0</v>
      </c>
      <c r="G52" s="50">
        <v>0</v>
      </c>
      <c r="H52" s="50">
        <v>0</v>
      </c>
      <c r="I52" s="50">
        <v>37941.965299999996</v>
      </c>
      <c r="J52" s="50">
        <v>36611.27333</v>
      </c>
      <c r="K52" s="50">
        <v>-436.60014</v>
      </c>
      <c r="L52" s="50">
        <v>2881410.01012</v>
      </c>
      <c r="M52" s="50">
        <v>2811765.40742</v>
      </c>
      <c r="N52" s="50">
        <v>672894.0384600001</v>
      </c>
      <c r="O52" s="50">
        <v>-138930.65019</v>
      </c>
      <c r="P52" s="50">
        <v>69644.60269999999</v>
      </c>
      <c r="Q52" s="50">
        <v>54234.32804</v>
      </c>
      <c r="R52" s="50">
        <v>-70136.30869</v>
      </c>
      <c r="S52" s="50">
        <v>282489.54941</v>
      </c>
      <c r="T52" s="50">
        <v>-1828.7488700000001</v>
      </c>
      <c r="U52" s="50">
        <v>0</v>
      </c>
      <c r="V52" s="50">
        <v>0</v>
      </c>
      <c r="W52" s="50">
        <v>0</v>
      </c>
      <c r="X52" s="50">
        <v>178836.16257</v>
      </c>
      <c r="Y52" s="50">
        <v>25419.014059999998</v>
      </c>
      <c r="Z52" s="50">
        <v>0</v>
      </c>
      <c r="AA52" s="50">
        <v>22935.501129999997</v>
      </c>
      <c r="AB52" s="50">
        <v>209311.89904</v>
      </c>
      <c r="AC52" s="50">
        <v>-3379.91956</v>
      </c>
      <c r="AD52" s="50">
        <v>79627.25936</v>
      </c>
      <c r="AE52" s="50">
        <v>-235.17078</v>
      </c>
      <c r="AF52" s="50">
        <v>35915.20708</v>
      </c>
      <c r="AG52" s="50">
        <v>4550443.82288</v>
      </c>
      <c r="AH52" s="50">
        <v>1482903.70982</v>
      </c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</row>
    <row r="53" spans="1:67" s="22" customFormat="1" ht="12.75">
      <c r="A53" s="23">
        <v>37</v>
      </c>
      <c r="B53" s="23">
        <v>8</v>
      </c>
      <c r="C53" s="24">
        <v>227</v>
      </c>
      <c r="D53" s="27" t="s">
        <v>88</v>
      </c>
      <c r="E53" s="50">
        <v>213904.66562</v>
      </c>
      <c r="F53" s="50">
        <v>0</v>
      </c>
      <c r="G53" s="50">
        <v>0</v>
      </c>
      <c r="H53" s="50">
        <v>23232.248</v>
      </c>
      <c r="I53" s="50">
        <v>133522.9113</v>
      </c>
      <c r="J53" s="50">
        <v>85589.50626</v>
      </c>
      <c r="K53" s="50">
        <v>-443.31190999999995</v>
      </c>
      <c r="L53" s="50">
        <v>3991809.20666</v>
      </c>
      <c r="M53" s="50">
        <v>3637963.85063</v>
      </c>
      <c r="N53" s="50">
        <v>1121542.3836400001</v>
      </c>
      <c r="O53" s="50">
        <v>-115183.67363</v>
      </c>
      <c r="P53" s="50">
        <v>353845.35603</v>
      </c>
      <c r="Q53" s="50">
        <v>113953.04569</v>
      </c>
      <c r="R53" s="50">
        <v>-201085.78956</v>
      </c>
      <c r="S53" s="50">
        <v>82962.37311999999</v>
      </c>
      <c r="T53" s="50">
        <v>-17.5</v>
      </c>
      <c r="U53" s="50">
        <v>87672.76242</v>
      </c>
      <c r="V53" s="50">
        <v>-1021.65858</v>
      </c>
      <c r="W53" s="50">
        <v>0</v>
      </c>
      <c r="X53" s="50">
        <v>0</v>
      </c>
      <c r="Y53" s="50">
        <v>477.906</v>
      </c>
      <c r="Z53" s="50">
        <v>27.562</v>
      </c>
      <c r="AA53" s="50">
        <v>4036.91404</v>
      </c>
      <c r="AB53" s="50">
        <v>325.86653</v>
      </c>
      <c r="AC53" s="50">
        <v>0</v>
      </c>
      <c r="AD53" s="50">
        <v>1028.3398</v>
      </c>
      <c r="AE53" s="50">
        <v>-54</v>
      </c>
      <c r="AF53" s="50">
        <v>0</v>
      </c>
      <c r="AG53" s="50">
        <v>4539000.75549</v>
      </c>
      <c r="AH53" s="50">
        <v>1363836.51384</v>
      </c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</row>
    <row r="54" spans="1:67" s="22" customFormat="1" ht="12.75">
      <c r="A54" s="23">
        <v>38</v>
      </c>
      <c r="B54" s="23">
        <v>9</v>
      </c>
      <c r="C54" s="24">
        <v>304</v>
      </c>
      <c r="D54" s="25" t="s">
        <v>93</v>
      </c>
      <c r="E54" s="50">
        <v>112919.57197</v>
      </c>
      <c r="F54" s="50">
        <v>0</v>
      </c>
      <c r="G54" s="50">
        <v>0</v>
      </c>
      <c r="H54" s="50">
        <v>0</v>
      </c>
      <c r="I54" s="50">
        <v>8461.84992</v>
      </c>
      <c r="J54" s="50">
        <v>8461.84992</v>
      </c>
      <c r="K54" s="50">
        <v>-540.11808</v>
      </c>
      <c r="L54" s="50">
        <v>3660645.78821</v>
      </c>
      <c r="M54" s="50">
        <v>3656921.52588</v>
      </c>
      <c r="N54" s="50">
        <v>2100768.7474200004</v>
      </c>
      <c r="O54" s="50">
        <v>-319573.37258</v>
      </c>
      <c r="P54" s="50">
        <v>3724.26233</v>
      </c>
      <c r="Q54" s="50">
        <v>1904.65771</v>
      </c>
      <c r="R54" s="50">
        <v>-8547.59754</v>
      </c>
      <c r="S54" s="50">
        <v>60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355.6752</v>
      </c>
      <c r="Z54" s="50">
        <v>259.18013</v>
      </c>
      <c r="AA54" s="50">
        <v>166757.72186</v>
      </c>
      <c r="AB54" s="50">
        <v>534.39395</v>
      </c>
      <c r="AC54" s="50">
        <v>-117.65050000000001</v>
      </c>
      <c r="AD54" s="50">
        <v>2271.54453</v>
      </c>
      <c r="AE54" s="50">
        <v>-5140.076</v>
      </c>
      <c r="AF54" s="50">
        <v>5003</v>
      </c>
      <c r="AG54" s="50">
        <v>3957268.72577</v>
      </c>
      <c r="AH54" s="50">
        <v>2114446.57869</v>
      </c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</row>
    <row r="55" spans="1:67" s="22" customFormat="1" ht="12.75">
      <c r="A55" s="23">
        <v>39</v>
      </c>
      <c r="B55" s="23">
        <v>10</v>
      </c>
      <c r="C55" s="24">
        <v>251</v>
      </c>
      <c r="D55" s="32" t="s">
        <v>89</v>
      </c>
      <c r="E55" s="50">
        <v>1398728.39684</v>
      </c>
      <c r="F55" s="50">
        <v>0</v>
      </c>
      <c r="G55" s="50">
        <v>0</v>
      </c>
      <c r="H55" s="50">
        <v>0</v>
      </c>
      <c r="I55" s="50">
        <v>29924.62803</v>
      </c>
      <c r="J55" s="50">
        <v>29924.62803</v>
      </c>
      <c r="K55" s="50">
        <v>0</v>
      </c>
      <c r="L55" s="50">
        <v>1692304.4508200001</v>
      </c>
      <c r="M55" s="50">
        <v>1590902.73115</v>
      </c>
      <c r="N55" s="50">
        <v>1395506.65066</v>
      </c>
      <c r="O55" s="50">
        <v>-67711.46203000001</v>
      </c>
      <c r="P55" s="50">
        <v>101401.71967</v>
      </c>
      <c r="Q55" s="50">
        <v>53357.926980000004</v>
      </c>
      <c r="R55" s="50">
        <v>-71377.32486000001</v>
      </c>
      <c r="S55" s="50">
        <v>56761.691900000005</v>
      </c>
      <c r="T55" s="50">
        <v>-1480.6025</v>
      </c>
      <c r="U55" s="50">
        <v>226503.4224</v>
      </c>
      <c r="V55" s="50">
        <v>0</v>
      </c>
      <c r="W55" s="50">
        <v>0</v>
      </c>
      <c r="X55" s="50">
        <v>75032.72553</v>
      </c>
      <c r="Y55" s="50">
        <v>5807.9566700000005</v>
      </c>
      <c r="Z55" s="50">
        <v>70710.88353</v>
      </c>
      <c r="AA55" s="50">
        <v>85412.43019</v>
      </c>
      <c r="AB55" s="50">
        <v>8770.62343</v>
      </c>
      <c r="AC55" s="50">
        <v>-1939.93783</v>
      </c>
      <c r="AD55" s="50">
        <v>13096.03879</v>
      </c>
      <c r="AE55" s="50">
        <v>-1129.37724</v>
      </c>
      <c r="AF55" s="50">
        <v>0</v>
      </c>
      <c r="AG55" s="50">
        <v>3663053.24813</v>
      </c>
      <c r="AH55" s="50">
        <v>2746649.23424</v>
      </c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</row>
    <row r="56" spans="1:67" s="22" customFormat="1" ht="12.75">
      <c r="A56" s="23">
        <v>40</v>
      </c>
      <c r="B56" s="23">
        <v>11</v>
      </c>
      <c r="C56" s="24">
        <v>403</v>
      </c>
      <c r="D56" s="25" t="s">
        <v>101</v>
      </c>
      <c r="E56" s="50">
        <v>906183.5732</v>
      </c>
      <c r="F56" s="50">
        <v>40980</v>
      </c>
      <c r="G56" s="50">
        <v>0</v>
      </c>
      <c r="H56" s="50">
        <v>57936.35759</v>
      </c>
      <c r="I56" s="50">
        <v>213950.00615</v>
      </c>
      <c r="J56" s="50">
        <v>183316.4811</v>
      </c>
      <c r="K56" s="50">
        <v>-48.94329</v>
      </c>
      <c r="L56" s="50">
        <v>1537676.16035</v>
      </c>
      <c r="M56" s="50">
        <v>1504860.32569</v>
      </c>
      <c r="N56" s="50">
        <v>57249.60937</v>
      </c>
      <c r="O56" s="50">
        <v>-10862.07871</v>
      </c>
      <c r="P56" s="50">
        <v>32815.83466</v>
      </c>
      <c r="Q56" s="50">
        <v>5.728269999999999</v>
      </c>
      <c r="R56" s="50">
        <v>-2901.7479000000003</v>
      </c>
      <c r="S56" s="50">
        <v>379882.07725000003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531.17138</v>
      </c>
      <c r="Z56" s="50">
        <v>896.525</v>
      </c>
      <c r="AA56" s="50">
        <v>246391.85932999998</v>
      </c>
      <c r="AB56" s="50">
        <v>242658.55182000002</v>
      </c>
      <c r="AC56" s="50">
        <v>-3041.0959700000003</v>
      </c>
      <c r="AD56" s="50">
        <v>19833.07966</v>
      </c>
      <c r="AE56" s="50">
        <v>-3245.1315799999998</v>
      </c>
      <c r="AF56" s="50">
        <v>0</v>
      </c>
      <c r="AG56" s="50">
        <v>3646919.36173</v>
      </c>
      <c r="AH56" s="50">
        <v>1042947.84055</v>
      </c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</row>
    <row r="57" spans="1:67" s="22" customFormat="1" ht="12.75">
      <c r="A57" s="23">
        <v>41</v>
      </c>
      <c r="B57" s="23">
        <v>12</v>
      </c>
      <c r="C57" s="24">
        <v>62</v>
      </c>
      <c r="D57" s="25" t="s">
        <v>76</v>
      </c>
      <c r="E57" s="50">
        <v>479119.15849</v>
      </c>
      <c r="F57" s="50">
        <v>0</v>
      </c>
      <c r="G57" s="50">
        <v>0</v>
      </c>
      <c r="H57" s="50">
        <v>0</v>
      </c>
      <c r="I57" s="50">
        <v>7947.8935599999995</v>
      </c>
      <c r="J57" s="50">
        <v>1.00000008274037E-05</v>
      </c>
      <c r="K57" s="50">
        <v>-35880.213339999995</v>
      </c>
      <c r="L57" s="50">
        <v>2712716.4368600002</v>
      </c>
      <c r="M57" s="50">
        <v>2633506.9869600004</v>
      </c>
      <c r="N57" s="50">
        <v>1755532.4719800001</v>
      </c>
      <c r="O57" s="50">
        <v>-183455.98748</v>
      </c>
      <c r="P57" s="50">
        <v>79209.44989999999</v>
      </c>
      <c r="Q57" s="50">
        <v>36141.57305</v>
      </c>
      <c r="R57" s="50">
        <v>-8968.070889999999</v>
      </c>
      <c r="S57" s="50">
        <v>103382.80434</v>
      </c>
      <c r="T57" s="50">
        <v>0</v>
      </c>
      <c r="U57" s="50">
        <v>0</v>
      </c>
      <c r="V57" s="50">
        <v>0</v>
      </c>
      <c r="W57" s="50">
        <v>0</v>
      </c>
      <c r="X57" s="50">
        <v>72400.62221</v>
      </c>
      <c r="Y57" s="50">
        <v>2990.46213</v>
      </c>
      <c r="Z57" s="50">
        <v>1862.54896</v>
      </c>
      <c r="AA57" s="50">
        <v>46281.56802</v>
      </c>
      <c r="AB57" s="50">
        <v>38667.7456</v>
      </c>
      <c r="AC57" s="50">
        <v>-225.92064</v>
      </c>
      <c r="AD57" s="50">
        <v>5302.82928</v>
      </c>
      <c r="AE57" s="50">
        <v>-604.3567800000001</v>
      </c>
      <c r="AF57" s="50">
        <v>116293.01200999999</v>
      </c>
      <c r="AG57" s="50">
        <v>3586965.08146</v>
      </c>
      <c r="AH57" s="50">
        <v>2224169.4851</v>
      </c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</row>
    <row r="58" spans="1:67" s="22" customFormat="1" ht="12.75">
      <c r="A58" s="23">
        <v>42</v>
      </c>
      <c r="B58" s="23">
        <v>13</v>
      </c>
      <c r="C58" s="24">
        <v>321</v>
      </c>
      <c r="D58" s="25" t="s">
        <v>96</v>
      </c>
      <c r="E58" s="50">
        <v>235641.68759000002</v>
      </c>
      <c r="F58" s="50">
        <v>0</v>
      </c>
      <c r="G58" s="50">
        <v>83983.47</v>
      </c>
      <c r="H58" s="50">
        <v>0</v>
      </c>
      <c r="I58" s="50">
        <v>0</v>
      </c>
      <c r="J58" s="50">
        <v>0</v>
      </c>
      <c r="K58" s="50">
        <v>-601.14814</v>
      </c>
      <c r="L58" s="50">
        <v>2661883.3170100003</v>
      </c>
      <c r="M58" s="50">
        <v>2187521.95255</v>
      </c>
      <c r="N58" s="50">
        <v>1116268.72821</v>
      </c>
      <c r="O58" s="50">
        <v>-259167.34127</v>
      </c>
      <c r="P58" s="50">
        <v>474361.36446</v>
      </c>
      <c r="Q58" s="50">
        <v>269401.35465</v>
      </c>
      <c r="R58" s="50">
        <v>-318307.65849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5.48494</v>
      </c>
      <c r="Z58" s="50">
        <v>397610.10542000004</v>
      </c>
      <c r="AA58" s="50">
        <v>19637.89513</v>
      </c>
      <c r="AB58" s="50">
        <v>1442.0464399999998</v>
      </c>
      <c r="AC58" s="50">
        <v>-16008.377840000001</v>
      </c>
      <c r="AD58" s="50">
        <v>5878.20982</v>
      </c>
      <c r="AE58" s="50">
        <v>-309.5871</v>
      </c>
      <c r="AF58" s="50">
        <v>27917.71709</v>
      </c>
      <c r="AG58" s="50">
        <v>3433999.93344</v>
      </c>
      <c r="AH58" s="50">
        <v>1539149.02235</v>
      </c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</row>
    <row r="59" spans="1:67" s="26" customFormat="1" ht="12.75">
      <c r="A59" s="23">
        <v>43</v>
      </c>
      <c r="B59" s="23">
        <v>14</v>
      </c>
      <c r="C59" s="24">
        <v>97</v>
      </c>
      <c r="D59" s="25" t="s">
        <v>78</v>
      </c>
      <c r="E59" s="50">
        <v>742831.16435</v>
      </c>
      <c r="F59" s="50">
        <v>36396.70729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1904534.5706</v>
      </c>
      <c r="M59" s="50">
        <v>1381441.96078</v>
      </c>
      <c r="N59" s="50">
        <v>795237.54991</v>
      </c>
      <c r="O59" s="50">
        <v>-105029.50193</v>
      </c>
      <c r="P59" s="50">
        <v>523092.60982</v>
      </c>
      <c r="Q59" s="50">
        <v>416119.80796</v>
      </c>
      <c r="R59" s="50">
        <v>-249915.89747</v>
      </c>
      <c r="S59" s="50">
        <v>52</v>
      </c>
      <c r="T59" s="50">
        <v>0</v>
      </c>
      <c r="U59" s="50">
        <v>210658.21930000003</v>
      </c>
      <c r="V59" s="50">
        <v>0</v>
      </c>
      <c r="W59" s="50">
        <v>0</v>
      </c>
      <c r="X59" s="50">
        <v>3279.6</v>
      </c>
      <c r="Y59" s="50">
        <v>9753.27</v>
      </c>
      <c r="Z59" s="50">
        <v>0</v>
      </c>
      <c r="AA59" s="50">
        <v>191723.77998</v>
      </c>
      <c r="AB59" s="50">
        <v>14213.03451</v>
      </c>
      <c r="AC59" s="50">
        <v>-2549.0917099999997</v>
      </c>
      <c r="AD59" s="50">
        <v>4476.253729999999</v>
      </c>
      <c r="AE59" s="50">
        <v>0</v>
      </c>
      <c r="AF59" s="50">
        <v>0</v>
      </c>
      <c r="AG59" s="50">
        <v>3117918.5997599997</v>
      </c>
      <c r="AH59" s="50">
        <v>1902987.17138</v>
      </c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</row>
    <row r="60" spans="1:67" s="22" customFormat="1" ht="12.75">
      <c r="A60" s="23">
        <v>44</v>
      </c>
      <c r="B60" s="23">
        <v>15</v>
      </c>
      <c r="C60" s="24">
        <v>101</v>
      </c>
      <c r="D60" s="25" t="s">
        <v>79</v>
      </c>
      <c r="E60" s="50">
        <v>532372.2791200001</v>
      </c>
      <c r="F60" s="50">
        <v>0</v>
      </c>
      <c r="G60" s="50">
        <v>0</v>
      </c>
      <c r="H60" s="50">
        <v>3074.07744</v>
      </c>
      <c r="I60" s="50">
        <v>0</v>
      </c>
      <c r="J60" s="50">
        <v>0</v>
      </c>
      <c r="K60" s="50">
        <v>0</v>
      </c>
      <c r="L60" s="50">
        <v>2041592.32021</v>
      </c>
      <c r="M60" s="50">
        <v>1999763.8840899998</v>
      </c>
      <c r="N60" s="50">
        <v>1005822.81837</v>
      </c>
      <c r="O60" s="50">
        <v>-191816.07021</v>
      </c>
      <c r="P60" s="50">
        <v>41828.43612</v>
      </c>
      <c r="Q60" s="50">
        <v>30490.276139999998</v>
      </c>
      <c r="R60" s="50">
        <v>-62136.77767</v>
      </c>
      <c r="S60" s="50">
        <v>23340.01715</v>
      </c>
      <c r="T60" s="50">
        <v>-4297.747969999999</v>
      </c>
      <c r="U60" s="50">
        <v>0</v>
      </c>
      <c r="V60" s="50">
        <v>0</v>
      </c>
      <c r="W60" s="50">
        <v>0</v>
      </c>
      <c r="X60" s="50">
        <v>192871.91921</v>
      </c>
      <c r="Y60" s="50">
        <v>11164.75278</v>
      </c>
      <c r="Z60" s="50">
        <v>1720.23255</v>
      </c>
      <c r="AA60" s="50">
        <v>156847.90368</v>
      </c>
      <c r="AB60" s="50">
        <v>37184.76374</v>
      </c>
      <c r="AC60" s="50">
        <v>-642.59471</v>
      </c>
      <c r="AD60" s="50">
        <v>12666.64607</v>
      </c>
      <c r="AE60" s="50">
        <v>-1621.4257400000001</v>
      </c>
      <c r="AF60" s="50">
        <v>0</v>
      </c>
      <c r="AG60" s="50">
        <v>3012834.91195</v>
      </c>
      <c r="AH60" s="50">
        <v>1540583.41608</v>
      </c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</row>
    <row r="61" spans="1:67" s="22" customFormat="1" ht="12.75">
      <c r="A61" s="23">
        <v>45</v>
      </c>
      <c r="B61" s="23">
        <v>16</v>
      </c>
      <c r="C61" s="24">
        <v>129</v>
      </c>
      <c r="D61" s="25" t="s">
        <v>82</v>
      </c>
      <c r="E61" s="50">
        <v>256648.23524</v>
      </c>
      <c r="F61" s="50">
        <v>0</v>
      </c>
      <c r="G61" s="50">
        <v>0</v>
      </c>
      <c r="H61" s="50">
        <v>284.64166</v>
      </c>
      <c r="I61" s="50">
        <v>0</v>
      </c>
      <c r="J61" s="50">
        <v>0</v>
      </c>
      <c r="K61" s="50">
        <v>0</v>
      </c>
      <c r="L61" s="50">
        <v>937347.10251</v>
      </c>
      <c r="M61" s="50">
        <v>908462.7398</v>
      </c>
      <c r="N61" s="50">
        <v>377668.01739</v>
      </c>
      <c r="O61" s="50">
        <v>-284261.06703</v>
      </c>
      <c r="P61" s="50">
        <v>28884.36271</v>
      </c>
      <c r="Q61" s="50">
        <v>24552.83443</v>
      </c>
      <c r="R61" s="50">
        <v>-52913.03027</v>
      </c>
      <c r="S61" s="50">
        <v>108066.73087</v>
      </c>
      <c r="T61" s="50">
        <v>0</v>
      </c>
      <c r="U61" s="50">
        <v>0</v>
      </c>
      <c r="V61" s="50">
        <v>0</v>
      </c>
      <c r="W61" s="50">
        <v>0</v>
      </c>
      <c r="X61" s="50">
        <v>1324073.94609</v>
      </c>
      <c r="Y61" s="50">
        <v>2085.5634099999997</v>
      </c>
      <c r="Z61" s="50">
        <v>0</v>
      </c>
      <c r="AA61" s="50">
        <v>65397.410809999994</v>
      </c>
      <c r="AB61" s="50">
        <v>11704.88195</v>
      </c>
      <c r="AC61" s="50">
        <v>-4599.27257</v>
      </c>
      <c r="AD61" s="50">
        <v>166717.31066999998</v>
      </c>
      <c r="AE61" s="50">
        <v>-7178.89936</v>
      </c>
      <c r="AF61" s="50">
        <v>22897.956270000002</v>
      </c>
      <c r="AG61" s="50">
        <v>2895223.77948</v>
      </c>
      <c r="AH61" s="50">
        <v>627722.94996</v>
      </c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</row>
    <row r="62" spans="1:67" s="22" customFormat="1" ht="12.75">
      <c r="A62" s="23">
        <v>46</v>
      </c>
      <c r="B62" s="23">
        <v>17</v>
      </c>
      <c r="C62" s="24">
        <v>142</v>
      </c>
      <c r="D62" s="25" t="s">
        <v>83</v>
      </c>
      <c r="E62" s="50">
        <v>126697.59055000001</v>
      </c>
      <c r="F62" s="50">
        <v>0</v>
      </c>
      <c r="G62" s="50">
        <v>0</v>
      </c>
      <c r="H62" s="50">
        <v>0</v>
      </c>
      <c r="I62" s="50">
        <v>5.9146600000000005</v>
      </c>
      <c r="J62" s="50">
        <v>5.9146600000000005</v>
      </c>
      <c r="K62" s="50">
        <v>-0.34912000000000004</v>
      </c>
      <c r="L62" s="50">
        <v>2210022.7910700003</v>
      </c>
      <c r="M62" s="50">
        <v>348001.41178</v>
      </c>
      <c r="N62" s="50">
        <v>105833.97026999999</v>
      </c>
      <c r="O62" s="50">
        <v>-23634.80006</v>
      </c>
      <c r="P62" s="50">
        <v>1862021.3792899998</v>
      </c>
      <c r="Q62" s="50">
        <v>9162.29728</v>
      </c>
      <c r="R62" s="50">
        <v>-108293.61022</v>
      </c>
      <c r="S62" s="50">
        <v>360961.84851</v>
      </c>
      <c r="T62" s="50">
        <v>0</v>
      </c>
      <c r="U62" s="50">
        <v>0</v>
      </c>
      <c r="V62" s="50">
        <v>0</v>
      </c>
      <c r="W62" s="50">
        <v>0</v>
      </c>
      <c r="X62" s="50">
        <v>360.72323</v>
      </c>
      <c r="Y62" s="50">
        <v>13245.59784</v>
      </c>
      <c r="Z62" s="50">
        <v>4917.03843</v>
      </c>
      <c r="AA62" s="50">
        <v>110581.74850999999</v>
      </c>
      <c r="AB62" s="50">
        <v>36387.80397</v>
      </c>
      <c r="AC62" s="50">
        <v>-6374.5815600000005</v>
      </c>
      <c r="AD62" s="50">
        <v>22762.27952</v>
      </c>
      <c r="AE62" s="50">
        <v>-269.61558</v>
      </c>
      <c r="AF62" s="50">
        <v>4170.58003</v>
      </c>
      <c r="AG62" s="50">
        <v>2890113.91632</v>
      </c>
      <c r="AH62" s="50">
        <v>536741.97785</v>
      </c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</row>
    <row r="63" spans="1:67" s="22" customFormat="1" ht="12.75">
      <c r="A63" s="23">
        <v>47</v>
      </c>
      <c r="B63" s="23">
        <v>18</v>
      </c>
      <c r="C63" s="33">
        <v>277</v>
      </c>
      <c r="D63" s="32" t="s">
        <v>90</v>
      </c>
      <c r="E63" s="50">
        <v>196074.30757</v>
      </c>
      <c r="F63" s="50">
        <v>0</v>
      </c>
      <c r="G63" s="50">
        <v>30203.02513</v>
      </c>
      <c r="H63" s="50">
        <v>0</v>
      </c>
      <c r="I63" s="50">
        <v>666283.9478099999</v>
      </c>
      <c r="J63" s="50">
        <v>619936.47308</v>
      </c>
      <c r="K63" s="50">
        <v>-6156.52443</v>
      </c>
      <c r="L63" s="50">
        <v>1738542.17963</v>
      </c>
      <c r="M63" s="50">
        <v>1541247.8413399998</v>
      </c>
      <c r="N63" s="50">
        <v>468831.60222</v>
      </c>
      <c r="O63" s="50">
        <v>-70051.63118</v>
      </c>
      <c r="P63" s="50">
        <v>197294.33829</v>
      </c>
      <c r="Q63" s="50">
        <v>7766.01543</v>
      </c>
      <c r="R63" s="50">
        <v>-20618.45064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385.633</v>
      </c>
      <c r="Z63" s="50">
        <v>984.98311</v>
      </c>
      <c r="AA63" s="50">
        <v>104690.05321</v>
      </c>
      <c r="AB63" s="50">
        <v>71903.87689</v>
      </c>
      <c r="AC63" s="50">
        <v>-4840.41137</v>
      </c>
      <c r="AD63" s="50">
        <v>43681.757529999995</v>
      </c>
      <c r="AE63" s="50">
        <v>-450.86779</v>
      </c>
      <c r="AF63" s="50">
        <v>0</v>
      </c>
      <c r="AG63" s="50">
        <v>2852749.76388</v>
      </c>
      <c r="AH63" s="50">
        <v>1159945.6025899998</v>
      </c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67" s="22" customFormat="1" ht="12.75">
      <c r="A64" s="23">
        <v>48</v>
      </c>
      <c r="B64" s="23">
        <v>19</v>
      </c>
      <c r="C64" s="24">
        <v>329</v>
      </c>
      <c r="D64" s="25" t="s">
        <v>98</v>
      </c>
      <c r="E64" s="50">
        <v>1079081.32619</v>
      </c>
      <c r="F64" s="50">
        <v>0</v>
      </c>
      <c r="G64" s="50">
        <v>0</v>
      </c>
      <c r="H64" s="50">
        <v>82136.09126999999</v>
      </c>
      <c r="I64" s="50">
        <v>0</v>
      </c>
      <c r="J64" s="50">
        <v>0</v>
      </c>
      <c r="K64" s="50">
        <v>0</v>
      </c>
      <c r="L64" s="50">
        <v>1406738.5847099999</v>
      </c>
      <c r="M64" s="50">
        <v>1378175.58328</v>
      </c>
      <c r="N64" s="50">
        <v>1312989.52553</v>
      </c>
      <c r="O64" s="50">
        <v>-248736.63614</v>
      </c>
      <c r="P64" s="50">
        <v>28563.00143</v>
      </c>
      <c r="Q64" s="50">
        <v>10423.588479999999</v>
      </c>
      <c r="R64" s="50">
        <v>-58153.32938</v>
      </c>
      <c r="S64" s="50">
        <v>113566.94203</v>
      </c>
      <c r="T64" s="50">
        <v>-14275.6137</v>
      </c>
      <c r="U64" s="50">
        <v>0</v>
      </c>
      <c r="V64" s="50">
        <v>0</v>
      </c>
      <c r="W64" s="50">
        <v>0</v>
      </c>
      <c r="X64" s="50">
        <v>281.8546</v>
      </c>
      <c r="Y64" s="50">
        <v>8621.622000000001</v>
      </c>
      <c r="Z64" s="50">
        <v>1135.0620000000001</v>
      </c>
      <c r="AA64" s="50">
        <v>9349.31234</v>
      </c>
      <c r="AB64" s="50">
        <v>14.08215</v>
      </c>
      <c r="AC64" s="50">
        <v>-15.93941</v>
      </c>
      <c r="AD64" s="50">
        <v>1931.81896</v>
      </c>
      <c r="AE64" s="50">
        <v>0</v>
      </c>
      <c r="AF64" s="50">
        <v>8950.994700000001</v>
      </c>
      <c r="AG64" s="50">
        <v>2711807.69095</v>
      </c>
      <c r="AH64" s="50">
        <v>2312532.9536</v>
      </c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</row>
    <row r="65" spans="1:67" s="22" customFormat="1" ht="12.75">
      <c r="A65" s="23">
        <v>49</v>
      </c>
      <c r="B65" s="23">
        <v>20</v>
      </c>
      <c r="C65" s="24">
        <v>105</v>
      </c>
      <c r="D65" s="25" t="s">
        <v>80</v>
      </c>
      <c r="E65" s="50">
        <v>230922.38493</v>
      </c>
      <c r="F65" s="50">
        <v>0</v>
      </c>
      <c r="G65" s="50">
        <v>0</v>
      </c>
      <c r="H65" s="50">
        <v>0</v>
      </c>
      <c r="I65" s="50">
        <v>17462.313000000002</v>
      </c>
      <c r="J65" s="50">
        <v>0</v>
      </c>
      <c r="K65" s="50">
        <v>-2537.9997799999996</v>
      </c>
      <c r="L65" s="50">
        <v>1741313.72782</v>
      </c>
      <c r="M65" s="50">
        <v>1064471.18509</v>
      </c>
      <c r="N65" s="50">
        <v>437383.08973</v>
      </c>
      <c r="O65" s="50">
        <v>-118803.80786</v>
      </c>
      <c r="P65" s="50">
        <v>676842.54273</v>
      </c>
      <c r="Q65" s="50">
        <v>525304.60384</v>
      </c>
      <c r="R65" s="50">
        <v>-196200.91236</v>
      </c>
      <c r="S65" s="50">
        <v>9026.817449999999</v>
      </c>
      <c r="T65" s="50">
        <v>-3414.35093</v>
      </c>
      <c r="U65" s="50">
        <v>232345.90105999997</v>
      </c>
      <c r="V65" s="50">
        <v>0</v>
      </c>
      <c r="W65" s="50">
        <v>0</v>
      </c>
      <c r="X65" s="50">
        <v>27514.1</v>
      </c>
      <c r="Y65" s="50">
        <v>2335.297</v>
      </c>
      <c r="Z65" s="50">
        <v>33730.958999999995</v>
      </c>
      <c r="AA65" s="50">
        <v>126346.35359000001</v>
      </c>
      <c r="AB65" s="50">
        <v>30892.84076</v>
      </c>
      <c r="AC65" s="50">
        <v>-710.40072</v>
      </c>
      <c r="AD65" s="50">
        <v>6925.58586</v>
      </c>
      <c r="AE65" s="50">
        <v>-630.638</v>
      </c>
      <c r="AF65" s="50">
        <v>245494.40482</v>
      </c>
      <c r="AG65" s="50">
        <v>2704310.68529</v>
      </c>
      <c r="AH65" s="50">
        <v>1094467.53146</v>
      </c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</row>
    <row r="66" spans="1:67" s="22" customFormat="1" ht="12.75">
      <c r="A66" s="23">
        <v>50</v>
      </c>
      <c r="B66" s="23">
        <v>21</v>
      </c>
      <c r="C66" s="24">
        <v>191</v>
      </c>
      <c r="D66" s="27" t="s">
        <v>86</v>
      </c>
      <c r="E66" s="50">
        <v>106552.51721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2124163.46704</v>
      </c>
      <c r="M66" s="50">
        <v>1998693.42859</v>
      </c>
      <c r="N66" s="50">
        <v>0</v>
      </c>
      <c r="O66" s="50">
        <v>-91951.43566</v>
      </c>
      <c r="P66" s="50">
        <v>125470.03845000001</v>
      </c>
      <c r="Q66" s="50">
        <v>0</v>
      </c>
      <c r="R66" s="50">
        <v>-14462.821979999999</v>
      </c>
      <c r="S66" s="50">
        <v>73322.45862</v>
      </c>
      <c r="T66" s="50">
        <v>-0.37998</v>
      </c>
      <c r="U66" s="50">
        <v>25391.23285</v>
      </c>
      <c r="V66" s="50">
        <v>0</v>
      </c>
      <c r="W66" s="50">
        <v>0</v>
      </c>
      <c r="X66" s="50">
        <v>0</v>
      </c>
      <c r="Y66" s="50">
        <v>436.055</v>
      </c>
      <c r="Z66" s="50">
        <v>0</v>
      </c>
      <c r="AA66" s="50">
        <v>237780.41081</v>
      </c>
      <c r="AB66" s="50">
        <v>128.93435</v>
      </c>
      <c r="AC66" s="50">
        <v>-22.3963</v>
      </c>
      <c r="AD66" s="50">
        <v>1925.64023</v>
      </c>
      <c r="AE66" s="50">
        <v>-670.27693</v>
      </c>
      <c r="AF66" s="50">
        <v>0</v>
      </c>
      <c r="AG66" s="50">
        <v>2569700.71611</v>
      </c>
      <c r="AH66" s="50">
        <v>5744.80206</v>
      </c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</row>
    <row r="67" spans="1:67" s="22" customFormat="1" ht="12.75">
      <c r="A67" s="23">
        <v>51</v>
      </c>
      <c r="B67" s="23">
        <v>22</v>
      </c>
      <c r="C67" s="24">
        <v>96</v>
      </c>
      <c r="D67" s="25" t="s">
        <v>77</v>
      </c>
      <c r="E67" s="50">
        <v>1084395.3891</v>
      </c>
      <c r="F67" s="50">
        <v>0</v>
      </c>
      <c r="G67" s="50">
        <v>11239.90647</v>
      </c>
      <c r="H67" s="50">
        <v>0</v>
      </c>
      <c r="I67" s="50">
        <v>0</v>
      </c>
      <c r="J67" s="50">
        <v>0</v>
      </c>
      <c r="K67" s="50">
        <v>0</v>
      </c>
      <c r="L67" s="50">
        <v>1293930.61337</v>
      </c>
      <c r="M67" s="50">
        <v>503606.02356</v>
      </c>
      <c r="N67" s="50">
        <v>65100.132880000005</v>
      </c>
      <c r="O67" s="50">
        <v>-22333.382189999997</v>
      </c>
      <c r="P67" s="50">
        <v>790324.58981</v>
      </c>
      <c r="Q67" s="50">
        <v>133704.79302</v>
      </c>
      <c r="R67" s="50">
        <v>-259110.56523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21449.564309999998</v>
      </c>
      <c r="AB67" s="50">
        <v>15033.305779999999</v>
      </c>
      <c r="AC67" s="50">
        <v>-2953.68322</v>
      </c>
      <c r="AD67" s="50">
        <v>17036.890799999997</v>
      </c>
      <c r="AE67" s="50">
        <v>-28</v>
      </c>
      <c r="AF67" s="50">
        <v>0</v>
      </c>
      <c r="AG67" s="50">
        <v>2443085.66983</v>
      </c>
      <c r="AH67" s="50">
        <v>1017587.80644</v>
      </c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</row>
    <row r="68" spans="1:67" s="22" customFormat="1" ht="12.75">
      <c r="A68" s="23">
        <v>52</v>
      </c>
      <c r="B68" s="23">
        <v>23</v>
      </c>
      <c r="C68" s="24">
        <v>325</v>
      </c>
      <c r="D68" s="25" t="s">
        <v>97</v>
      </c>
      <c r="E68" s="50">
        <v>208387.64095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1571679.1173399999</v>
      </c>
      <c r="M68" s="50">
        <v>374655.20549</v>
      </c>
      <c r="N68" s="50">
        <v>0</v>
      </c>
      <c r="O68" s="50">
        <v>-2469.87605</v>
      </c>
      <c r="P68" s="50">
        <v>1197023.91185</v>
      </c>
      <c r="Q68" s="50">
        <v>0</v>
      </c>
      <c r="R68" s="50">
        <v>-415406.08901</v>
      </c>
      <c r="S68" s="50">
        <v>8.98482</v>
      </c>
      <c r="T68" s="50">
        <v>0</v>
      </c>
      <c r="U68" s="50">
        <v>10000</v>
      </c>
      <c r="V68" s="50">
        <v>0</v>
      </c>
      <c r="W68" s="50">
        <v>0</v>
      </c>
      <c r="X68" s="50">
        <v>0</v>
      </c>
      <c r="Y68" s="50">
        <v>29422.98646</v>
      </c>
      <c r="Z68" s="50">
        <v>5835.91587</v>
      </c>
      <c r="AA68" s="50">
        <v>114123.86232999999</v>
      </c>
      <c r="AB68" s="50">
        <v>126240.98474999999</v>
      </c>
      <c r="AC68" s="50">
        <v>-5755.91017</v>
      </c>
      <c r="AD68" s="50">
        <v>14092.57485</v>
      </c>
      <c r="AE68" s="50">
        <v>-797.21669</v>
      </c>
      <c r="AF68" s="50">
        <v>14184</v>
      </c>
      <c r="AG68" s="50">
        <v>2093976.0673699998</v>
      </c>
      <c r="AH68" s="50">
        <v>79507.14134999999</v>
      </c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</row>
    <row r="69" spans="1:67" s="22" customFormat="1" ht="12.75">
      <c r="A69" s="23">
        <v>53</v>
      </c>
      <c r="B69" s="23">
        <v>24</v>
      </c>
      <c r="C69" s="24">
        <v>186</v>
      </c>
      <c r="D69" s="25" t="s">
        <v>85</v>
      </c>
      <c r="E69" s="50">
        <v>44800.08504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-10431.96813</v>
      </c>
      <c r="L69" s="50">
        <v>1251021.739</v>
      </c>
      <c r="M69" s="50">
        <v>1113336.2497999999</v>
      </c>
      <c r="N69" s="50">
        <v>285486.06143</v>
      </c>
      <c r="O69" s="50">
        <v>-1380738.98208</v>
      </c>
      <c r="P69" s="50">
        <v>137685.4892</v>
      </c>
      <c r="Q69" s="50">
        <v>2713.39383</v>
      </c>
      <c r="R69" s="50">
        <v>-149387.32074999998</v>
      </c>
      <c r="S69" s="50">
        <v>413187.99009000004</v>
      </c>
      <c r="T69" s="50">
        <v>-7310</v>
      </c>
      <c r="U69" s="50">
        <v>0</v>
      </c>
      <c r="V69" s="50">
        <v>-2262.17266</v>
      </c>
      <c r="W69" s="50">
        <v>0</v>
      </c>
      <c r="X69" s="50">
        <v>0</v>
      </c>
      <c r="Y69" s="50">
        <v>7088.31624</v>
      </c>
      <c r="Z69" s="50">
        <v>187.90888999999999</v>
      </c>
      <c r="AA69" s="50">
        <v>73922.80058</v>
      </c>
      <c r="AB69" s="50">
        <v>48960.55246</v>
      </c>
      <c r="AC69" s="50">
        <v>-414.14843</v>
      </c>
      <c r="AD69" s="50">
        <v>687.05863</v>
      </c>
      <c r="AE69" s="50">
        <v>-2151.34551</v>
      </c>
      <c r="AF69" s="50">
        <v>567.92204</v>
      </c>
      <c r="AG69" s="50">
        <v>1840424.37297</v>
      </c>
      <c r="AH69" s="50">
        <v>697938.63905</v>
      </c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</row>
    <row r="70" spans="1:67" s="22" customFormat="1" ht="12.75">
      <c r="A70" s="23">
        <v>54</v>
      </c>
      <c r="B70" s="23">
        <v>25</v>
      </c>
      <c r="C70" s="24">
        <v>463</v>
      </c>
      <c r="D70" s="25" t="s">
        <v>103</v>
      </c>
      <c r="E70" s="50">
        <v>75723.67418</v>
      </c>
      <c r="F70" s="50">
        <v>0</v>
      </c>
      <c r="G70" s="50">
        <v>0</v>
      </c>
      <c r="H70" s="50">
        <v>0</v>
      </c>
      <c r="I70" s="50">
        <v>41371.41986</v>
      </c>
      <c r="J70" s="50">
        <v>0</v>
      </c>
      <c r="K70" s="50">
        <v>-2177.44315</v>
      </c>
      <c r="L70" s="50">
        <v>1667375.04594</v>
      </c>
      <c r="M70" s="50">
        <v>1667365.01487</v>
      </c>
      <c r="N70" s="50">
        <v>891338.8315900001</v>
      </c>
      <c r="O70" s="50">
        <v>-120592.45012</v>
      </c>
      <c r="P70" s="50">
        <v>10.03107</v>
      </c>
      <c r="Q70" s="50">
        <v>0</v>
      </c>
      <c r="R70" s="50">
        <v>-72.49100999999999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500</v>
      </c>
      <c r="Z70" s="50">
        <v>0</v>
      </c>
      <c r="AA70" s="50">
        <v>6051.5431</v>
      </c>
      <c r="AB70" s="50">
        <v>1821.9963699999998</v>
      </c>
      <c r="AC70" s="50">
        <v>0</v>
      </c>
      <c r="AD70" s="50">
        <v>538.88152</v>
      </c>
      <c r="AE70" s="50">
        <v>-6.58216</v>
      </c>
      <c r="AF70" s="50">
        <v>0</v>
      </c>
      <c r="AG70" s="50">
        <v>1793382.56097</v>
      </c>
      <c r="AH70" s="50">
        <v>942303.01622</v>
      </c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</row>
    <row r="71" spans="1:67" s="22" customFormat="1" ht="12.75">
      <c r="A71" s="23">
        <v>55</v>
      </c>
      <c r="B71" s="23">
        <v>26</v>
      </c>
      <c r="C71" s="24">
        <v>385</v>
      </c>
      <c r="D71" s="25" t="s">
        <v>99</v>
      </c>
      <c r="E71" s="50">
        <v>290246.62396999996</v>
      </c>
      <c r="F71" s="50">
        <v>0</v>
      </c>
      <c r="G71" s="50">
        <v>25348.056</v>
      </c>
      <c r="H71" s="50">
        <v>0</v>
      </c>
      <c r="I71" s="50">
        <v>0</v>
      </c>
      <c r="J71" s="50">
        <v>0</v>
      </c>
      <c r="K71" s="50">
        <v>-33165.015609999995</v>
      </c>
      <c r="L71" s="50">
        <v>973524.47322</v>
      </c>
      <c r="M71" s="50">
        <v>959030.77521</v>
      </c>
      <c r="N71" s="50">
        <v>102186.37106</v>
      </c>
      <c r="O71" s="50">
        <v>-65596.9491</v>
      </c>
      <c r="P71" s="50">
        <v>14493.69801</v>
      </c>
      <c r="Q71" s="50">
        <v>0</v>
      </c>
      <c r="R71" s="50">
        <v>-962.14419</v>
      </c>
      <c r="S71" s="50">
        <v>103831.702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3012.87943</v>
      </c>
      <c r="Z71" s="50">
        <v>11.91472</v>
      </c>
      <c r="AA71" s="50">
        <v>5662.410290000001</v>
      </c>
      <c r="AB71" s="50">
        <v>10694.02485</v>
      </c>
      <c r="AC71" s="50">
        <v>-26.761210000000002</v>
      </c>
      <c r="AD71" s="50">
        <v>916.98607</v>
      </c>
      <c r="AE71" s="50">
        <v>0</v>
      </c>
      <c r="AF71" s="50">
        <v>0</v>
      </c>
      <c r="AG71" s="50">
        <v>1413249.0705499998</v>
      </c>
      <c r="AH71" s="50">
        <v>310374.18498</v>
      </c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</row>
    <row r="72" spans="1:67" s="22" customFormat="1" ht="12.75">
      <c r="A72" s="23">
        <v>56</v>
      </c>
      <c r="B72" s="23">
        <v>27</v>
      </c>
      <c r="C72" s="24">
        <v>122</v>
      </c>
      <c r="D72" s="25" t="s">
        <v>81</v>
      </c>
      <c r="E72" s="50">
        <v>8076.5775699999995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-89.20574</v>
      </c>
      <c r="L72" s="50">
        <v>1279433.63124</v>
      </c>
      <c r="M72" s="50">
        <v>1278579.72359</v>
      </c>
      <c r="N72" s="50">
        <v>787814.73494</v>
      </c>
      <c r="O72" s="50">
        <v>-164237.75433</v>
      </c>
      <c r="P72" s="50">
        <v>853.90765</v>
      </c>
      <c r="Q72" s="50">
        <v>0</v>
      </c>
      <c r="R72" s="50">
        <v>-12318.78584</v>
      </c>
      <c r="S72" s="50">
        <v>913.5</v>
      </c>
      <c r="T72" s="50">
        <v>-125.82051</v>
      </c>
      <c r="U72" s="50">
        <v>0</v>
      </c>
      <c r="V72" s="50">
        <v>0</v>
      </c>
      <c r="W72" s="50">
        <v>0</v>
      </c>
      <c r="X72" s="50">
        <v>0</v>
      </c>
      <c r="Y72" s="50">
        <v>89.66399999999999</v>
      </c>
      <c r="Z72" s="50">
        <v>0</v>
      </c>
      <c r="AA72" s="50">
        <v>57185.330389999996</v>
      </c>
      <c r="AB72" s="50">
        <v>1937.6683699999999</v>
      </c>
      <c r="AC72" s="50">
        <v>-459.34307</v>
      </c>
      <c r="AD72" s="50">
        <v>1303.33344</v>
      </c>
      <c r="AE72" s="50">
        <v>-94.17446</v>
      </c>
      <c r="AF72" s="50">
        <v>0</v>
      </c>
      <c r="AG72" s="50">
        <v>1348939.70501</v>
      </c>
      <c r="AH72" s="50">
        <v>788645.4466</v>
      </c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</row>
    <row r="73" spans="1:82" s="48" customFormat="1" ht="12.75">
      <c r="A73" s="44"/>
      <c r="B73" s="44"/>
      <c r="C73" s="44"/>
      <c r="D73" s="45" t="s">
        <v>189</v>
      </c>
      <c r="E73" s="52">
        <f>SUM(E46:E72)</f>
        <v>17346874.230869997</v>
      </c>
      <c r="F73" s="52">
        <f aca="true" t="shared" si="2" ref="F73:AH73">SUM(F46:F72)</f>
        <v>80217.74304999999</v>
      </c>
      <c r="G73" s="52">
        <f t="shared" si="2"/>
        <v>280241.86151</v>
      </c>
      <c r="H73" s="52">
        <f t="shared" si="2"/>
        <v>176804.50957</v>
      </c>
      <c r="I73" s="52">
        <f t="shared" si="2"/>
        <v>1587077.64359</v>
      </c>
      <c r="J73" s="52">
        <f t="shared" si="2"/>
        <v>1127595.6730300002</v>
      </c>
      <c r="K73" s="52">
        <f t="shared" si="2"/>
        <v>-110170.42184</v>
      </c>
      <c r="L73" s="52">
        <f t="shared" si="2"/>
        <v>60317178.16956</v>
      </c>
      <c r="M73" s="52">
        <f t="shared" si="2"/>
        <v>50778739.82975</v>
      </c>
      <c r="N73" s="52">
        <f t="shared" si="2"/>
        <v>23579546.195459995</v>
      </c>
      <c r="O73" s="52">
        <f t="shared" si="2"/>
        <v>-5569621.01443</v>
      </c>
      <c r="P73" s="52">
        <f t="shared" si="2"/>
        <v>9538438.339809997</v>
      </c>
      <c r="Q73" s="52">
        <f t="shared" si="2"/>
        <v>2625397.9622</v>
      </c>
      <c r="R73" s="52">
        <f t="shared" si="2"/>
        <v>-3737352.5892600003</v>
      </c>
      <c r="S73" s="52">
        <f t="shared" si="2"/>
        <v>2810254.38384</v>
      </c>
      <c r="T73" s="52">
        <f t="shared" si="2"/>
        <v>-33541.714459999996</v>
      </c>
      <c r="U73" s="52">
        <f t="shared" si="2"/>
        <v>2073634.5568300001</v>
      </c>
      <c r="V73" s="52">
        <f t="shared" si="2"/>
        <v>-3283.8312400000004</v>
      </c>
      <c r="W73" s="52">
        <f t="shared" si="2"/>
        <v>7100</v>
      </c>
      <c r="X73" s="52">
        <f t="shared" si="2"/>
        <v>1907247.9038399998</v>
      </c>
      <c r="Y73" s="52">
        <f t="shared" si="2"/>
        <v>151529.10299999997</v>
      </c>
      <c r="Z73" s="52">
        <f t="shared" si="2"/>
        <v>542200.4911100001</v>
      </c>
      <c r="AA73" s="52">
        <f t="shared" si="2"/>
        <v>2717193.542439999</v>
      </c>
      <c r="AB73" s="52">
        <f t="shared" si="2"/>
        <v>1316361.69888</v>
      </c>
      <c r="AC73" s="52">
        <f t="shared" si="2"/>
        <v>-74392.66577</v>
      </c>
      <c r="AD73" s="52">
        <f t="shared" si="2"/>
        <v>536538.4433999998</v>
      </c>
      <c r="AE73" s="52">
        <f t="shared" si="2"/>
        <v>-33093.43572</v>
      </c>
      <c r="AF73" s="52">
        <f t="shared" si="2"/>
        <v>679204.1023</v>
      </c>
      <c r="AG73" s="52">
        <f t="shared" si="2"/>
        <v>92529658.38378997</v>
      </c>
      <c r="AH73" s="52">
        <f t="shared" si="2"/>
        <v>44942284.87425</v>
      </c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</row>
    <row r="74" spans="1:67" s="22" customFormat="1" ht="12.75">
      <c r="A74" s="28"/>
      <c r="B74" s="28"/>
      <c r="C74" s="29"/>
      <c r="D74" s="18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</row>
    <row r="75" spans="1:67" s="22" customFormat="1" ht="12.75">
      <c r="A75" s="23"/>
      <c r="B75" s="23"/>
      <c r="C75" s="24"/>
      <c r="D75" s="18" t="s">
        <v>104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</row>
    <row r="76" spans="1:67" s="22" customFormat="1" ht="12.75">
      <c r="A76" s="23">
        <v>57</v>
      </c>
      <c r="B76" s="23">
        <v>1</v>
      </c>
      <c r="C76" s="23">
        <v>533</v>
      </c>
      <c r="D76" s="32" t="s">
        <v>177</v>
      </c>
      <c r="E76" s="50">
        <v>123969.26547</v>
      </c>
      <c r="F76" s="50">
        <v>0</v>
      </c>
      <c r="G76" s="50">
        <v>17312.8</v>
      </c>
      <c r="H76" s="50">
        <v>2497.71764</v>
      </c>
      <c r="I76" s="50">
        <v>73009.38956</v>
      </c>
      <c r="J76" s="50">
        <v>2814.4254300000002</v>
      </c>
      <c r="K76" s="50">
        <v>-435.46479</v>
      </c>
      <c r="L76" s="50">
        <v>2081756.51221</v>
      </c>
      <c r="M76" s="50">
        <v>1816023.5833700001</v>
      </c>
      <c r="N76" s="50">
        <v>37004.99997</v>
      </c>
      <c r="O76" s="50">
        <v>-2562.6568899999997</v>
      </c>
      <c r="P76" s="50">
        <v>265732.92884</v>
      </c>
      <c r="Q76" s="50">
        <v>0</v>
      </c>
      <c r="R76" s="50">
        <v>-59836.47356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172.313</v>
      </c>
      <c r="Z76" s="50">
        <v>13563.34079</v>
      </c>
      <c r="AA76" s="50">
        <v>103563.39540000001</v>
      </c>
      <c r="AB76" s="50">
        <v>3579.05901</v>
      </c>
      <c r="AC76" s="50">
        <v>-498.61361999999997</v>
      </c>
      <c r="AD76" s="50">
        <v>48531.425110000004</v>
      </c>
      <c r="AE76" s="50">
        <v>-14021.059290000001</v>
      </c>
      <c r="AF76" s="50">
        <v>0</v>
      </c>
      <c r="AG76" s="50">
        <v>2467955.21819</v>
      </c>
      <c r="AH76" s="50">
        <v>72282.31962</v>
      </c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</row>
    <row r="77" spans="1:67" s="22" customFormat="1" ht="12.75">
      <c r="A77" s="23">
        <v>58</v>
      </c>
      <c r="B77" s="23">
        <v>2</v>
      </c>
      <c r="C77" s="24">
        <v>260</v>
      </c>
      <c r="D77" s="25" t="s">
        <v>136</v>
      </c>
      <c r="E77" s="50">
        <v>1574916.6479099998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719227.4611000001</v>
      </c>
      <c r="M77" s="50">
        <v>698378.84445</v>
      </c>
      <c r="N77" s="50">
        <v>379.54196</v>
      </c>
      <c r="O77" s="50">
        <v>-1180.0229900000002</v>
      </c>
      <c r="P77" s="50">
        <v>20848.61665</v>
      </c>
      <c r="Q77" s="50">
        <v>7501.09871</v>
      </c>
      <c r="R77" s="50">
        <v>-269.60501</v>
      </c>
      <c r="S77" s="50">
        <v>31618.300000000003</v>
      </c>
      <c r="T77" s="50">
        <v>0</v>
      </c>
      <c r="U77" s="50">
        <v>0</v>
      </c>
      <c r="V77" s="50">
        <v>0</v>
      </c>
      <c r="W77" s="50">
        <v>0</v>
      </c>
      <c r="X77" s="50">
        <v>37706.8</v>
      </c>
      <c r="Y77" s="50">
        <v>391.99043</v>
      </c>
      <c r="Z77" s="50">
        <v>370.223</v>
      </c>
      <c r="AA77" s="50">
        <v>6096.90216</v>
      </c>
      <c r="AB77" s="50">
        <v>745.4452299999999</v>
      </c>
      <c r="AC77" s="50">
        <v>-98.94973999999999</v>
      </c>
      <c r="AD77" s="50">
        <v>7231.5204</v>
      </c>
      <c r="AE77" s="50">
        <v>0</v>
      </c>
      <c r="AF77" s="50">
        <v>735.6890699999999</v>
      </c>
      <c r="AG77" s="50">
        <v>2379040.9793</v>
      </c>
      <c r="AH77" s="50">
        <v>1498045.34227</v>
      </c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</row>
    <row r="78" spans="1:67" s="22" customFormat="1" ht="12.75">
      <c r="A78" s="23">
        <v>59</v>
      </c>
      <c r="B78" s="23">
        <v>3</v>
      </c>
      <c r="C78" s="24">
        <v>48</v>
      </c>
      <c r="D78" s="25" t="s">
        <v>110</v>
      </c>
      <c r="E78" s="50">
        <v>1037236.02553</v>
      </c>
      <c r="F78" s="50">
        <v>0</v>
      </c>
      <c r="G78" s="50">
        <v>1779.8725</v>
      </c>
      <c r="H78" s="50">
        <v>0</v>
      </c>
      <c r="I78" s="50">
        <v>0</v>
      </c>
      <c r="J78" s="50">
        <v>0</v>
      </c>
      <c r="K78" s="50">
        <v>0</v>
      </c>
      <c r="L78" s="50">
        <v>623528.00538</v>
      </c>
      <c r="M78" s="50">
        <v>618924.8314599999</v>
      </c>
      <c r="N78" s="50">
        <v>118331.80334</v>
      </c>
      <c r="O78" s="50">
        <v>-1.11417</v>
      </c>
      <c r="P78" s="50">
        <v>4603.173919999999</v>
      </c>
      <c r="Q78" s="50">
        <v>1674.9568</v>
      </c>
      <c r="R78" s="50">
        <v>-487.47773</v>
      </c>
      <c r="S78" s="50">
        <v>24984.948500000002</v>
      </c>
      <c r="T78" s="50">
        <v>-1</v>
      </c>
      <c r="U78" s="50">
        <v>290000</v>
      </c>
      <c r="V78" s="50">
        <v>0</v>
      </c>
      <c r="W78" s="50">
        <v>0</v>
      </c>
      <c r="X78" s="50">
        <v>11487.21597</v>
      </c>
      <c r="Y78" s="50">
        <v>232.646</v>
      </c>
      <c r="Z78" s="50">
        <v>2792.962</v>
      </c>
      <c r="AA78" s="50">
        <v>5965.43048</v>
      </c>
      <c r="AB78" s="50">
        <v>171901.83184</v>
      </c>
      <c r="AC78" s="50">
        <v>-5107.29873</v>
      </c>
      <c r="AD78" s="50">
        <v>28370.64149</v>
      </c>
      <c r="AE78" s="50">
        <v>-523.0784699999999</v>
      </c>
      <c r="AF78" s="50">
        <v>0</v>
      </c>
      <c r="AG78" s="50">
        <v>2198279.57969</v>
      </c>
      <c r="AH78" s="50">
        <v>1068171.32804</v>
      </c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</row>
    <row r="79" spans="1:67" s="22" customFormat="1" ht="12.75">
      <c r="A79" s="23">
        <v>60</v>
      </c>
      <c r="B79" s="23">
        <v>4</v>
      </c>
      <c r="C79" s="24">
        <v>206</v>
      </c>
      <c r="D79" s="25" t="s">
        <v>127</v>
      </c>
      <c r="E79" s="50">
        <v>243274.75691999999</v>
      </c>
      <c r="F79" s="50">
        <v>0</v>
      </c>
      <c r="G79" s="50">
        <v>0</v>
      </c>
      <c r="H79" s="50">
        <v>0</v>
      </c>
      <c r="I79" s="50">
        <v>15812.55872</v>
      </c>
      <c r="J79" s="50">
        <v>0</v>
      </c>
      <c r="K79" s="50">
        <v>0</v>
      </c>
      <c r="L79" s="50">
        <v>1693961.89749</v>
      </c>
      <c r="M79" s="50">
        <v>1235542.70747</v>
      </c>
      <c r="N79" s="50">
        <v>469631.42392</v>
      </c>
      <c r="O79" s="50">
        <v>-83584.16262</v>
      </c>
      <c r="P79" s="50">
        <v>458419.19002</v>
      </c>
      <c r="Q79" s="50">
        <v>119506.55444</v>
      </c>
      <c r="R79" s="50">
        <v>-28596.71309</v>
      </c>
      <c r="S79" s="50">
        <v>4484.672</v>
      </c>
      <c r="T79" s="50">
        <v>0</v>
      </c>
      <c r="U79" s="50">
        <v>0</v>
      </c>
      <c r="V79" s="50">
        <v>0</v>
      </c>
      <c r="W79" s="50">
        <v>0</v>
      </c>
      <c r="X79" s="50">
        <v>17628.389</v>
      </c>
      <c r="Y79" s="50">
        <v>433.51800000000003</v>
      </c>
      <c r="Z79" s="50">
        <v>9390.191250000002</v>
      </c>
      <c r="AA79" s="50">
        <v>103000.50849000001</v>
      </c>
      <c r="AB79" s="50">
        <v>61616.646199999996</v>
      </c>
      <c r="AC79" s="50">
        <v>-171.00225999999998</v>
      </c>
      <c r="AD79" s="50">
        <v>26470.13612</v>
      </c>
      <c r="AE79" s="50">
        <v>-394.202</v>
      </c>
      <c r="AF79" s="50">
        <v>18692.31197</v>
      </c>
      <c r="AG79" s="50">
        <v>2194765.58616</v>
      </c>
      <c r="AH79" s="50">
        <v>756684.63895</v>
      </c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</row>
    <row r="80" spans="1:67" s="22" customFormat="1" ht="12.75">
      <c r="A80" s="23">
        <v>61</v>
      </c>
      <c r="B80" s="23">
        <v>5</v>
      </c>
      <c r="C80" s="24">
        <v>57</v>
      </c>
      <c r="D80" s="25" t="s">
        <v>112</v>
      </c>
      <c r="E80" s="50">
        <v>53008.37695</v>
      </c>
      <c r="F80" s="50">
        <v>0</v>
      </c>
      <c r="G80" s="50">
        <v>255614.14769</v>
      </c>
      <c r="H80" s="50">
        <v>51858.5326</v>
      </c>
      <c r="I80" s="50">
        <v>28277.82993</v>
      </c>
      <c r="J80" s="50">
        <v>28277.82993</v>
      </c>
      <c r="K80" s="50">
        <v>0</v>
      </c>
      <c r="L80" s="50">
        <v>1030091.60722</v>
      </c>
      <c r="M80" s="50">
        <v>782144.02076</v>
      </c>
      <c r="N80" s="50">
        <v>88205.75779</v>
      </c>
      <c r="O80" s="50">
        <v>-9636.8346</v>
      </c>
      <c r="P80" s="50">
        <v>247947.58646</v>
      </c>
      <c r="Q80" s="50">
        <v>101870.53192000001</v>
      </c>
      <c r="R80" s="50">
        <v>-39039.863099999995</v>
      </c>
      <c r="S80" s="50">
        <v>4721.804999999999</v>
      </c>
      <c r="T80" s="50">
        <v>0</v>
      </c>
      <c r="U80" s="50">
        <v>11726.08777</v>
      </c>
      <c r="V80" s="50">
        <v>-125.8415</v>
      </c>
      <c r="W80" s="50">
        <v>0</v>
      </c>
      <c r="X80" s="50">
        <v>0</v>
      </c>
      <c r="Y80" s="50">
        <v>141.687</v>
      </c>
      <c r="Z80" s="50">
        <v>0</v>
      </c>
      <c r="AA80" s="50">
        <v>59331.439549999996</v>
      </c>
      <c r="AB80" s="50">
        <v>229587.55412</v>
      </c>
      <c r="AC80" s="50">
        <v>-2241.25903</v>
      </c>
      <c r="AD80" s="50">
        <v>171820.73562</v>
      </c>
      <c r="AE80" s="50">
        <v>0</v>
      </c>
      <c r="AF80" s="50">
        <v>97204.221</v>
      </c>
      <c r="AG80" s="50">
        <v>1993384.02445</v>
      </c>
      <c r="AH80" s="50">
        <v>493764.16655</v>
      </c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</row>
    <row r="81" spans="1:67" s="22" customFormat="1" ht="12.75">
      <c r="A81" s="23">
        <v>62</v>
      </c>
      <c r="B81" s="23">
        <v>6</v>
      </c>
      <c r="C81" s="24">
        <v>262</v>
      </c>
      <c r="D81" s="25" t="s">
        <v>137</v>
      </c>
      <c r="E81" s="50">
        <v>619425.40019</v>
      </c>
      <c r="F81" s="50">
        <v>0</v>
      </c>
      <c r="G81" s="50">
        <v>72431.85870000001</v>
      </c>
      <c r="H81" s="50">
        <v>0</v>
      </c>
      <c r="I81" s="50">
        <v>2182.54399</v>
      </c>
      <c r="J81" s="50">
        <v>2182.54399</v>
      </c>
      <c r="K81" s="50">
        <v>-166.40704</v>
      </c>
      <c r="L81" s="50">
        <v>995766.46477</v>
      </c>
      <c r="M81" s="50">
        <v>830589.6858600001</v>
      </c>
      <c r="N81" s="50">
        <v>160640.43521</v>
      </c>
      <c r="O81" s="50">
        <v>-87286.73680999999</v>
      </c>
      <c r="P81" s="50">
        <v>165176.77891</v>
      </c>
      <c r="Q81" s="50">
        <v>11668.1582</v>
      </c>
      <c r="R81" s="50">
        <v>-75224.35053</v>
      </c>
      <c r="S81" s="50">
        <v>48086.54259</v>
      </c>
      <c r="T81" s="50">
        <v>-14795.85693</v>
      </c>
      <c r="U81" s="50">
        <v>0</v>
      </c>
      <c r="V81" s="50">
        <v>0</v>
      </c>
      <c r="W81" s="50">
        <v>0</v>
      </c>
      <c r="X81" s="50">
        <v>0</v>
      </c>
      <c r="Y81" s="50">
        <v>22375.21538</v>
      </c>
      <c r="Z81" s="50">
        <v>0</v>
      </c>
      <c r="AA81" s="50">
        <v>89601.24824</v>
      </c>
      <c r="AB81" s="50">
        <v>5711.649880000001</v>
      </c>
      <c r="AC81" s="50">
        <v>-720.83918</v>
      </c>
      <c r="AD81" s="50">
        <v>7948.824250000001</v>
      </c>
      <c r="AE81" s="50">
        <v>-813.17606</v>
      </c>
      <c r="AF81" s="50">
        <v>10218.17737</v>
      </c>
      <c r="AG81" s="50">
        <v>1873747.92536</v>
      </c>
      <c r="AH81" s="50">
        <v>584111.3421</v>
      </c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</row>
    <row r="82" spans="1:67" s="22" customFormat="1" ht="12.75">
      <c r="A82" s="23">
        <v>63</v>
      </c>
      <c r="B82" s="23">
        <v>7</v>
      </c>
      <c r="C82" s="24">
        <v>455</v>
      </c>
      <c r="D82" s="25" t="s">
        <v>171</v>
      </c>
      <c r="E82" s="50">
        <v>345864.55423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1353271.32572</v>
      </c>
      <c r="M82" s="50">
        <v>1353271.3006900002</v>
      </c>
      <c r="N82" s="50">
        <v>953558.3979399999</v>
      </c>
      <c r="O82" s="50">
        <v>-0.9424</v>
      </c>
      <c r="P82" s="50">
        <v>0.0250300000000001</v>
      </c>
      <c r="Q82" s="50">
        <v>0</v>
      </c>
      <c r="R82" s="50">
        <v>-2.47821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696.53977</v>
      </c>
      <c r="AA82" s="50">
        <v>7578.43829</v>
      </c>
      <c r="AB82" s="50">
        <v>1266.23214</v>
      </c>
      <c r="AC82" s="50">
        <v>-11.72542</v>
      </c>
      <c r="AD82" s="50">
        <v>8920.40832</v>
      </c>
      <c r="AE82" s="50">
        <v>-7.7907399999999996</v>
      </c>
      <c r="AF82" s="50">
        <v>0</v>
      </c>
      <c r="AG82" s="50">
        <v>1717597.49847</v>
      </c>
      <c r="AH82" s="50">
        <v>1133196.0345400001</v>
      </c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</row>
    <row r="83" spans="1:67" s="22" customFormat="1" ht="12.75">
      <c r="A83" s="23">
        <v>64</v>
      </c>
      <c r="B83" s="23">
        <v>8</v>
      </c>
      <c r="C83" s="24">
        <v>409</v>
      </c>
      <c r="D83" s="32" t="s">
        <v>168</v>
      </c>
      <c r="E83" s="50">
        <v>342276.1979</v>
      </c>
      <c r="F83" s="50">
        <v>0</v>
      </c>
      <c r="G83" s="50">
        <v>71.98466</v>
      </c>
      <c r="H83" s="50">
        <v>4417.751850000001</v>
      </c>
      <c r="I83" s="50">
        <v>1485.3247199999998</v>
      </c>
      <c r="J83" s="50">
        <v>1485.3247199999998</v>
      </c>
      <c r="K83" s="50">
        <v>-15.00328</v>
      </c>
      <c r="L83" s="50">
        <v>1207321.4069400001</v>
      </c>
      <c r="M83" s="50">
        <v>820331.65881</v>
      </c>
      <c r="N83" s="50">
        <v>85200.36426</v>
      </c>
      <c r="O83" s="50">
        <v>-68345.82973000001</v>
      </c>
      <c r="P83" s="50">
        <v>386989.74813</v>
      </c>
      <c r="Q83" s="50">
        <v>2866.2203</v>
      </c>
      <c r="R83" s="50">
        <v>-5378.27081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91387.446</v>
      </c>
      <c r="Y83" s="50">
        <v>172.56199999999998</v>
      </c>
      <c r="Z83" s="50">
        <v>0</v>
      </c>
      <c r="AA83" s="50">
        <v>14638.221160000001</v>
      </c>
      <c r="AB83" s="50">
        <v>7280.25525</v>
      </c>
      <c r="AC83" s="50">
        <v>-443.21481</v>
      </c>
      <c r="AD83" s="50">
        <v>3982.33879</v>
      </c>
      <c r="AE83" s="50">
        <v>-250.79561</v>
      </c>
      <c r="AF83" s="50">
        <v>0</v>
      </c>
      <c r="AG83" s="50">
        <v>1673033.48927</v>
      </c>
      <c r="AH83" s="50">
        <v>106264.45189</v>
      </c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</row>
    <row r="84" spans="1:67" s="22" customFormat="1" ht="12.75">
      <c r="A84" s="23">
        <v>65</v>
      </c>
      <c r="B84" s="23">
        <v>9</v>
      </c>
      <c r="C84" s="24">
        <v>306</v>
      </c>
      <c r="D84" s="25" t="s">
        <v>146</v>
      </c>
      <c r="E84" s="50">
        <v>26240.17406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1104004.84605</v>
      </c>
      <c r="M84" s="50">
        <v>1100434.5173199999</v>
      </c>
      <c r="N84" s="50">
        <v>0</v>
      </c>
      <c r="O84" s="50">
        <v>-2246.09683</v>
      </c>
      <c r="P84" s="50">
        <v>3570.32873</v>
      </c>
      <c r="Q84" s="50">
        <v>0</v>
      </c>
      <c r="R84" s="50">
        <v>-17171.16125</v>
      </c>
      <c r="S84" s="50">
        <v>2248.5564999999997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164.947</v>
      </c>
      <c r="Z84" s="50">
        <v>0</v>
      </c>
      <c r="AA84" s="50">
        <v>6142.95497</v>
      </c>
      <c r="AB84" s="50">
        <v>512837.80388</v>
      </c>
      <c r="AC84" s="50">
        <v>-18931.69576</v>
      </c>
      <c r="AD84" s="50">
        <v>680.72393</v>
      </c>
      <c r="AE84" s="50">
        <v>0</v>
      </c>
      <c r="AF84" s="50">
        <v>0</v>
      </c>
      <c r="AG84" s="50">
        <v>1652320.00639</v>
      </c>
      <c r="AH84" s="50">
        <v>9748.96632</v>
      </c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</row>
    <row r="85" spans="1:67" s="22" customFormat="1" ht="12.75">
      <c r="A85" s="23">
        <v>66</v>
      </c>
      <c r="B85" s="23">
        <v>10</v>
      </c>
      <c r="C85" s="24">
        <v>386</v>
      </c>
      <c r="D85" s="25" t="s">
        <v>159</v>
      </c>
      <c r="E85" s="50">
        <v>182054.63228</v>
      </c>
      <c r="F85" s="50">
        <v>0</v>
      </c>
      <c r="G85" s="50">
        <v>315662.22138</v>
      </c>
      <c r="H85" s="50">
        <v>0</v>
      </c>
      <c r="I85" s="50">
        <v>59898.13223</v>
      </c>
      <c r="J85" s="50">
        <v>58859.381669999995</v>
      </c>
      <c r="K85" s="50">
        <v>-415.18037000000004</v>
      </c>
      <c r="L85" s="50">
        <v>762348.0415599999</v>
      </c>
      <c r="M85" s="50">
        <v>756158.51419</v>
      </c>
      <c r="N85" s="50">
        <v>49796.45729</v>
      </c>
      <c r="O85" s="50">
        <v>-127285.48626</v>
      </c>
      <c r="P85" s="50">
        <v>6189.527370000001</v>
      </c>
      <c r="Q85" s="50">
        <v>0</v>
      </c>
      <c r="R85" s="50">
        <v>-17051.96805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56521.58025</v>
      </c>
      <c r="Y85" s="50">
        <v>605.628</v>
      </c>
      <c r="Z85" s="50">
        <v>15.78</v>
      </c>
      <c r="AA85" s="50">
        <v>64429.93314</v>
      </c>
      <c r="AB85" s="50">
        <v>194685.75433</v>
      </c>
      <c r="AC85" s="50">
        <v>-115277.9529</v>
      </c>
      <c r="AD85" s="50">
        <v>2122.57782</v>
      </c>
      <c r="AE85" s="50">
        <v>-9.435</v>
      </c>
      <c r="AF85" s="50">
        <v>2858.8</v>
      </c>
      <c r="AG85" s="50">
        <v>1641203.08099</v>
      </c>
      <c r="AH85" s="50">
        <v>408450.73072000005</v>
      </c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</row>
    <row r="86" spans="1:67" s="22" customFormat="1" ht="12.75">
      <c r="A86" s="23">
        <v>67</v>
      </c>
      <c r="B86" s="23">
        <v>11</v>
      </c>
      <c r="C86" s="24">
        <v>379</v>
      </c>
      <c r="D86" s="25" t="s">
        <v>156</v>
      </c>
      <c r="E86" s="50">
        <v>457702.92158</v>
      </c>
      <c r="F86" s="50">
        <v>0</v>
      </c>
      <c r="G86" s="50">
        <v>0</v>
      </c>
      <c r="H86" s="50">
        <v>0</v>
      </c>
      <c r="I86" s="50">
        <v>21357.96729</v>
      </c>
      <c r="J86" s="50">
        <v>21357.96729</v>
      </c>
      <c r="K86" s="50">
        <v>-2117.86465</v>
      </c>
      <c r="L86" s="50">
        <v>1045014.4768699999</v>
      </c>
      <c r="M86" s="50">
        <v>1016881.58919</v>
      </c>
      <c r="N86" s="50">
        <v>554149.08366</v>
      </c>
      <c r="O86" s="50">
        <v>-110718.64496</v>
      </c>
      <c r="P86" s="50">
        <v>28132.88768</v>
      </c>
      <c r="Q86" s="50">
        <v>0</v>
      </c>
      <c r="R86" s="50">
        <v>-6283.96414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321.808</v>
      </c>
      <c r="Z86" s="50">
        <v>483.43076</v>
      </c>
      <c r="AA86" s="50">
        <v>32159.967979999998</v>
      </c>
      <c r="AB86" s="50">
        <v>64679.06453</v>
      </c>
      <c r="AC86" s="50">
        <v>-370.95304</v>
      </c>
      <c r="AD86" s="50">
        <v>1955.4332100000001</v>
      </c>
      <c r="AE86" s="50">
        <v>-48.8021</v>
      </c>
      <c r="AF86" s="50">
        <v>0</v>
      </c>
      <c r="AG86" s="50">
        <v>1623675.0702199999</v>
      </c>
      <c r="AH86" s="50">
        <v>713868.40071</v>
      </c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</row>
    <row r="87" spans="1:67" s="22" customFormat="1" ht="12.75">
      <c r="A87" s="23">
        <v>68</v>
      </c>
      <c r="B87" s="23">
        <v>12</v>
      </c>
      <c r="C87" s="24">
        <v>231</v>
      </c>
      <c r="D87" s="25" t="s">
        <v>130</v>
      </c>
      <c r="E87" s="50">
        <v>313442.50753</v>
      </c>
      <c r="F87" s="50">
        <v>0</v>
      </c>
      <c r="G87" s="50">
        <v>50614.753800000006</v>
      </c>
      <c r="H87" s="50">
        <v>0</v>
      </c>
      <c r="I87" s="50">
        <v>36054.26764</v>
      </c>
      <c r="J87" s="50">
        <v>24.7738399999999</v>
      </c>
      <c r="K87" s="50">
        <v>-3745.21403</v>
      </c>
      <c r="L87" s="50">
        <v>1069569.08483</v>
      </c>
      <c r="M87" s="50">
        <v>1026364.6050699999</v>
      </c>
      <c r="N87" s="50">
        <v>153852.44811</v>
      </c>
      <c r="O87" s="50">
        <v>-32497.468810000002</v>
      </c>
      <c r="P87" s="50">
        <v>43204.479759999995</v>
      </c>
      <c r="Q87" s="50">
        <v>0</v>
      </c>
      <c r="R87" s="50">
        <v>-16211.9911</v>
      </c>
      <c r="S87" s="50">
        <v>10493.7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1700.4779999999998</v>
      </c>
      <c r="Z87" s="50">
        <v>476.147</v>
      </c>
      <c r="AA87" s="50">
        <v>37560.69096</v>
      </c>
      <c r="AB87" s="50">
        <v>1964.55669</v>
      </c>
      <c r="AC87" s="50">
        <v>-14.76887</v>
      </c>
      <c r="AD87" s="50">
        <v>5212.919849999999</v>
      </c>
      <c r="AE87" s="50">
        <v>-151.12973</v>
      </c>
      <c r="AF87" s="50">
        <v>0</v>
      </c>
      <c r="AG87" s="50">
        <v>1527089.1062999999</v>
      </c>
      <c r="AH87" s="50">
        <v>376480.83616</v>
      </c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</row>
    <row r="88" spans="1:67" s="22" customFormat="1" ht="12.75">
      <c r="A88" s="23">
        <v>69</v>
      </c>
      <c r="B88" s="23">
        <v>13</v>
      </c>
      <c r="C88" s="24">
        <v>318</v>
      </c>
      <c r="D88" s="25" t="s">
        <v>150</v>
      </c>
      <c r="E88" s="50">
        <v>314264.33554</v>
      </c>
      <c r="F88" s="50">
        <v>0</v>
      </c>
      <c r="G88" s="50">
        <v>0</v>
      </c>
      <c r="H88" s="50">
        <v>20787.71799</v>
      </c>
      <c r="I88" s="50">
        <v>0</v>
      </c>
      <c r="J88" s="50">
        <v>0</v>
      </c>
      <c r="K88" s="50">
        <v>0</v>
      </c>
      <c r="L88" s="50">
        <v>558790.77073</v>
      </c>
      <c r="M88" s="50">
        <v>442014.79287</v>
      </c>
      <c r="N88" s="50">
        <v>129252.52126999998</v>
      </c>
      <c r="O88" s="50">
        <v>-9251.2641</v>
      </c>
      <c r="P88" s="50">
        <v>116775.97786</v>
      </c>
      <c r="Q88" s="50">
        <v>32854.14479</v>
      </c>
      <c r="R88" s="50">
        <v>-21791.71329</v>
      </c>
      <c r="S88" s="50">
        <v>338797.73634999996</v>
      </c>
      <c r="T88" s="50">
        <v>-2523.7729</v>
      </c>
      <c r="U88" s="50">
        <v>0</v>
      </c>
      <c r="V88" s="50">
        <v>0</v>
      </c>
      <c r="W88" s="50">
        <v>0</v>
      </c>
      <c r="X88" s="50">
        <v>0</v>
      </c>
      <c r="Y88" s="50">
        <v>52.32292</v>
      </c>
      <c r="Z88" s="50">
        <v>387.24262999999996</v>
      </c>
      <c r="AA88" s="50">
        <v>87218.02631</v>
      </c>
      <c r="AB88" s="50">
        <v>173225.75084</v>
      </c>
      <c r="AC88" s="50">
        <v>-754.08887</v>
      </c>
      <c r="AD88" s="50">
        <v>915.0466299999999</v>
      </c>
      <c r="AE88" s="50">
        <v>-9.825489999999999</v>
      </c>
      <c r="AF88" s="50">
        <v>2259.31</v>
      </c>
      <c r="AG88" s="50">
        <v>1496698.25994</v>
      </c>
      <c r="AH88" s="50">
        <v>416404.70166</v>
      </c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</row>
    <row r="89" spans="1:67" s="22" customFormat="1" ht="12.75">
      <c r="A89" s="23">
        <v>70</v>
      </c>
      <c r="B89" s="23">
        <v>14</v>
      </c>
      <c r="C89" s="24">
        <v>91</v>
      </c>
      <c r="D89" s="25" t="s">
        <v>114</v>
      </c>
      <c r="E89" s="50">
        <v>61154.89738</v>
      </c>
      <c r="F89" s="50">
        <v>0</v>
      </c>
      <c r="G89" s="50">
        <v>5934.20435</v>
      </c>
      <c r="H89" s="50">
        <v>0</v>
      </c>
      <c r="I89" s="50">
        <v>170615.91985</v>
      </c>
      <c r="J89" s="50">
        <v>125389.31257</v>
      </c>
      <c r="K89" s="50">
        <v>-0.01993</v>
      </c>
      <c r="L89" s="50">
        <v>1012082.52512</v>
      </c>
      <c r="M89" s="50">
        <v>923027.31171</v>
      </c>
      <c r="N89" s="50">
        <v>448265.61813</v>
      </c>
      <c r="O89" s="50">
        <v>-92944.30093</v>
      </c>
      <c r="P89" s="50">
        <v>89055.21341</v>
      </c>
      <c r="Q89" s="50">
        <v>35540.911</v>
      </c>
      <c r="R89" s="50">
        <v>-6768.89577</v>
      </c>
      <c r="S89" s="50">
        <v>0</v>
      </c>
      <c r="T89" s="50">
        <v>0</v>
      </c>
      <c r="U89" s="50">
        <v>61891.22715</v>
      </c>
      <c r="V89" s="50">
        <v>0</v>
      </c>
      <c r="W89" s="50">
        <v>0</v>
      </c>
      <c r="X89" s="50">
        <v>0</v>
      </c>
      <c r="Y89" s="50">
        <v>2251.916</v>
      </c>
      <c r="Z89" s="50">
        <v>0</v>
      </c>
      <c r="AA89" s="50">
        <v>53856.87755</v>
      </c>
      <c r="AB89" s="50">
        <v>6915.36114</v>
      </c>
      <c r="AC89" s="50">
        <v>-36.838589999999996</v>
      </c>
      <c r="AD89" s="50">
        <v>35816.33506</v>
      </c>
      <c r="AE89" s="50">
        <v>-299.53468</v>
      </c>
      <c r="AF89" s="50">
        <v>0</v>
      </c>
      <c r="AG89" s="50">
        <v>1410519.2636</v>
      </c>
      <c r="AH89" s="50">
        <v>676916.02369</v>
      </c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</row>
    <row r="90" spans="1:67" s="22" customFormat="1" ht="12.75">
      <c r="A90" s="23">
        <v>71</v>
      </c>
      <c r="B90" s="23">
        <v>15</v>
      </c>
      <c r="C90" s="24">
        <v>290</v>
      </c>
      <c r="D90" s="25" t="s">
        <v>143</v>
      </c>
      <c r="E90" s="50">
        <v>164260.40843</v>
      </c>
      <c r="F90" s="50">
        <v>0</v>
      </c>
      <c r="G90" s="50">
        <v>0</v>
      </c>
      <c r="H90" s="50">
        <v>0</v>
      </c>
      <c r="I90" s="50">
        <v>40799.68525</v>
      </c>
      <c r="J90" s="50">
        <v>40799.68525</v>
      </c>
      <c r="K90" s="50">
        <v>-7.3721000000000005</v>
      </c>
      <c r="L90" s="50">
        <v>988418.91447</v>
      </c>
      <c r="M90" s="50">
        <v>944956.86477</v>
      </c>
      <c r="N90" s="50">
        <v>411230.15226</v>
      </c>
      <c r="O90" s="50">
        <v>-8013.164460000001</v>
      </c>
      <c r="P90" s="50">
        <v>43462.0497</v>
      </c>
      <c r="Q90" s="50">
        <v>13363.15825</v>
      </c>
      <c r="R90" s="50">
        <v>-16403.34572</v>
      </c>
      <c r="S90" s="50">
        <v>53078.67364</v>
      </c>
      <c r="T90" s="50">
        <v>-270.52885</v>
      </c>
      <c r="U90" s="50">
        <v>0</v>
      </c>
      <c r="V90" s="50">
        <v>0</v>
      </c>
      <c r="W90" s="50">
        <v>280</v>
      </c>
      <c r="X90" s="50">
        <v>8433.035</v>
      </c>
      <c r="Y90" s="50">
        <v>728.59388</v>
      </c>
      <c r="Z90" s="50">
        <v>8924.71405</v>
      </c>
      <c r="AA90" s="50">
        <v>44183.67645</v>
      </c>
      <c r="AB90" s="50">
        <v>18262.63693</v>
      </c>
      <c r="AC90" s="50">
        <v>-368.6504</v>
      </c>
      <c r="AD90" s="50">
        <v>16953.21103</v>
      </c>
      <c r="AE90" s="50">
        <v>-66.61057</v>
      </c>
      <c r="AF90" s="50">
        <v>16089.155999999999</v>
      </c>
      <c r="AG90" s="50">
        <v>1360412.70513</v>
      </c>
      <c r="AH90" s="50">
        <v>558117.87045</v>
      </c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</row>
    <row r="91" spans="1:67" s="22" customFormat="1" ht="12.75">
      <c r="A91" s="23">
        <v>72</v>
      </c>
      <c r="B91" s="23">
        <v>16</v>
      </c>
      <c r="C91" s="24">
        <v>113</v>
      </c>
      <c r="D91" s="25" t="s">
        <v>117</v>
      </c>
      <c r="E91" s="50">
        <v>135617.14355</v>
      </c>
      <c r="F91" s="50">
        <v>0</v>
      </c>
      <c r="G91" s="50">
        <v>0</v>
      </c>
      <c r="H91" s="50">
        <v>0</v>
      </c>
      <c r="I91" s="50">
        <v>626.62137</v>
      </c>
      <c r="J91" s="50">
        <v>626.62137</v>
      </c>
      <c r="K91" s="50">
        <v>-6.32951</v>
      </c>
      <c r="L91" s="50">
        <v>899541.70732</v>
      </c>
      <c r="M91" s="50">
        <v>838427.6664300001</v>
      </c>
      <c r="N91" s="50">
        <v>62687.797080000004</v>
      </c>
      <c r="O91" s="50">
        <v>-77892.73817</v>
      </c>
      <c r="P91" s="50">
        <v>61114.04089</v>
      </c>
      <c r="Q91" s="50">
        <v>3065.8541499999997</v>
      </c>
      <c r="R91" s="50">
        <v>-12052.68747</v>
      </c>
      <c r="S91" s="50">
        <v>25926.53393</v>
      </c>
      <c r="T91" s="50">
        <v>-5828.96702</v>
      </c>
      <c r="U91" s="50">
        <v>45024.657750000006</v>
      </c>
      <c r="V91" s="50">
        <v>0</v>
      </c>
      <c r="W91" s="50">
        <v>0</v>
      </c>
      <c r="X91" s="50">
        <v>0</v>
      </c>
      <c r="Y91" s="50">
        <v>2061.877</v>
      </c>
      <c r="Z91" s="50">
        <v>20.65689</v>
      </c>
      <c r="AA91" s="50">
        <v>140918.10909</v>
      </c>
      <c r="AB91" s="50">
        <v>3557.14709</v>
      </c>
      <c r="AC91" s="50">
        <v>-529.75126</v>
      </c>
      <c r="AD91" s="50">
        <v>4463.2749699999995</v>
      </c>
      <c r="AE91" s="50">
        <v>-1711.2</v>
      </c>
      <c r="AF91" s="50">
        <v>52643.42747</v>
      </c>
      <c r="AG91" s="50">
        <v>1310401.15643</v>
      </c>
      <c r="AH91" s="50">
        <v>105113.3542</v>
      </c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</row>
    <row r="92" spans="1:67" s="22" customFormat="1" ht="12.75">
      <c r="A92" s="23">
        <v>73</v>
      </c>
      <c r="B92" s="23">
        <v>17</v>
      </c>
      <c r="C92" s="24">
        <v>143</v>
      </c>
      <c r="D92" s="25" t="s">
        <v>121</v>
      </c>
      <c r="E92" s="50">
        <v>233099.29621</v>
      </c>
      <c r="F92" s="50">
        <v>0</v>
      </c>
      <c r="G92" s="50">
        <v>0</v>
      </c>
      <c r="H92" s="50">
        <v>0</v>
      </c>
      <c r="I92" s="50">
        <v>194934.38895</v>
      </c>
      <c r="J92" s="50">
        <v>172961.58781</v>
      </c>
      <c r="K92" s="50">
        <v>-58.91112</v>
      </c>
      <c r="L92" s="50">
        <v>770928.18614</v>
      </c>
      <c r="M92" s="50">
        <v>676936.31994</v>
      </c>
      <c r="N92" s="50">
        <v>411929.04417</v>
      </c>
      <c r="O92" s="50">
        <v>-36005.45092</v>
      </c>
      <c r="P92" s="50">
        <v>93991.8662</v>
      </c>
      <c r="Q92" s="50">
        <v>1813.8674800000001</v>
      </c>
      <c r="R92" s="50">
        <v>-7573.04556</v>
      </c>
      <c r="S92" s="50">
        <v>0</v>
      </c>
      <c r="T92" s="50">
        <v>0</v>
      </c>
      <c r="U92" s="50">
        <v>953.57827</v>
      </c>
      <c r="V92" s="50">
        <v>0</v>
      </c>
      <c r="W92" s="50">
        <v>0</v>
      </c>
      <c r="X92" s="50">
        <v>4827.743189999999</v>
      </c>
      <c r="Y92" s="50">
        <v>0</v>
      </c>
      <c r="Z92" s="50">
        <v>0</v>
      </c>
      <c r="AA92" s="50">
        <v>66373.42343</v>
      </c>
      <c r="AB92" s="50">
        <v>7133.59284</v>
      </c>
      <c r="AC92" s="50">
        <v>-1169.74746</v>
      </c>
      <c r="AD92" s="50">
        <v>14925.01068</v>
      </c>
      <c r="AE92" s="50">
        <v>0</v>
      </c>
      <c r="AF92" s="50">
        <v>200.345</v>
      </c>
      <c r="AG92" s="50">
        <v>1293375.5647099998</v>
      </c>
      <c r="AH92" s="50">
        <v>732458.91867</v>
      </c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</row>
    <row r="93" spans="1:67" s="22" customFormat="1" ht="12.75">
      <c r="A93" s="23">
        <v>74</v>
      </c>
      <c r="B93" s="23">
        <v>18</v>
      </c>
      <c r="C93" s="24">
        <v>394</v>
      </c>
      <c r="D93" s="32" t="s">
        <v>162</v>
      </c>
      <c r="E93" s="50">
        <v>182983.58053</v>
      </c>
      <c r="F93" s="50">
        <v>0</v>
      </c>
      <c r="G93" s="50">
        <v>0</v>
      </c>
      <c r="H93" s="50">
        <v>146576.83352000001</v>
      </c>
      <c r="I93" s="50">
        <v>67406.41616000001</v>
      </c>
      <c r="J93" s="50">
        <v>67406.41616000001</v>
      </c>
      <c r="K93" s="50">
        <v>-2950.76212</v>
      </c>
      <c r="L93" s="50">
        <v>510271.37363000005</v>
      </c>
      <c r="M93" s="50">
        <v>260289.29846</v>
      </c>
      <c r="N93" s="50">
        <v>0</v>
      </c>
      <c r="O93" s="50">
        <v>-5062.43894</v>
      </c>
      <c r="P93" s="50">
        <v>249982.07517</v>
      </c>
      <c r="Q93" s="50">
        <v>0</v>
      </c>
      <c r="R93" s="50">
        <v>-14951.37731</v>
      </c>
      <c r="S93" s="50">
        <v>262786.63091</v>
      </c>
      <c r="T93" s="50">
        <v>0</v>
      </c>
      <c r="U93" s="50">
        <v>0</v>
      </c>
      <c r="V93" s="50">
        <v>0</v>
      </c>
      <c r="W93" s="50">
        <v>0</v>
      </c>
      <c r="X93" s="50">
        <v>49750.18884</v>
      </c>
      <c r="Y93" s="50">
        <v>0</v>
      </c>
      <c r="Z93" s="50">
        <v>2910.49593</v>
      </c>
      <c r="AA93" s="50">
        <v>50133.23661</v>
      </c>
      <c r="AB93" s="50">
        <v>6520.14806</v>
      </c>
      <c r="AC93" s="50">
        <v>-0.74</v>
      </c>
      <c r="AD93" s="50">
        <v>6856.173229999999</v>
      </c>
      <c r="AE93" s="50">
        <v>-18679.66826</v>
      </c>
      <c r="AF93" s="50">
        <v>0</v>
      </c>
      <c r="AG93" s="50">
        <v>1286195.07742</v>
      </c>
      <c r="AH93" s="50">
        <v>474175.54071000003</v>
      </c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</row>
    <row r="94" spans="1:67" s="22" customFormat="1" ht="12.75">
      <c r="A94" s="23">
        <v>75</v>
      </c>
      <c r="B94" s="23">
        <v>19</v>
      </c>
      <c r="C94" s="24">
        <v>283</v>
      </c>
      <c r="D94" s="25" t="s">
        <v>140</v>
      </c>
      <c r="E94" s="50">
        <v>65505.86528</v>
      </c>
      <c r="F94" s="50">
        <v>0</v>
      </c>
      <c r="G94" s="50">
        <v>0</v>
      </c>
      <c r="H94" s="50">
        <v>0</v>
      </c>
      <c r="I94" s="50">
        <v>26577.422049999997</v>
      </c>
      <c r="J94" s="50">
        <v>26577.422049999997</v>
      </c>
      <c r="K94" s="50">
        <v>-264.38358</v>
      </c>
      <c r="L94" s="50">
        <v>833598.8175799999</v>
      </c>
      <c r="M94" s="50">
        <v>813700.52189</v>
      </c>
      <c r="N94" s="50">
        <v>681584.88698</v>
      </c>
      <c r="O94" s="50">
        <v>-72090.32657</v>
      </c>
      <c r="P94" s="50">
        <v>19898.295690000003</v>
      </c>
      <c r="Q94" s="50">
        <v>13576.49524</v>
      </c>
      <c r="R94" s="50">
        <v>-11097.25508</v>
      </c>
      <c r="S94" s="50">
        <v>284340.04193</v>
      </c>
      <c r="T94" s="50">
        <v>0</v>
      </c>
      <c r="U94" s="50">
        <v>7003.83565</v>
      </c>
      <c r="V94" s="50">
        <v>0</v>
      </c>
      <c r="W94" s="50">
        <v>0</v>
      </c>
      <c r="X94" s="50">
        <v>12867.982380000001</v>
      </c>
      <c r="Y94" s="50">
        <v>772.5565399999999</v>
      </c>
      <c r="Z94" s="50">
        <v>0</v>
      </c>
      <c r="AA94" s="50">
        <v>3927.91934</v>
      </c>
      <c r="AB94" s="50">
        <v>4044.6697900000004</v>
      </c>
      <c r="AC94" s="50">
        <v>-3626.52162</v>
      </c>
      <c r="AD94" s="50">
        <v>1127.34143</v>
      </c>
      <c r="AE94" s="50">
        <v>-201.13944</v>
      </c>
      <c r="AF94" s="50">
        <v>29538.5375</v>
      </c>
      <c r="AG94" s="50">
        <v>1269304.98947</v>
      </c>
      <c r="AH94" s="50">
        <v>922376.57916</v>
      </c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</row>
    <row r="95" spans="1:67" s="22" customFormat="1" ht="12.75">
      <c r="A95" s="23">
        <v>76</v>
      </c>
      <c r="B95" s="23">
        <v>20</v>
      </c>
      <c r="C95" s="24">
        <v>30</v>
      </c>
      <c r="D95" s="25" t="s">
        <v>107</v>
      </c>
      <c r="E95" s="50">
        <v>431994.87507999997</v>
      </c>
      <c r="F95" s="50">
        <v>0</v>
      </c>
      <c r="G95" s="50">
        <v>0</v>
      </c>
      <c r="H95" s="50">
        <v>0</v>
      </c>
      <c r="I95" s="50">
        <v>14935.36188</v>
      </c>
      <c r="J95" s="50">
        <v>823.0002400000001</v>
      </c>
      <c r="K95" s="50">
        <v>-900.78904</v>
      </c>
      <c r="L95" s="50">
        <v>645779.31304</v>
      </c>
      <c r="M95" s="50">
        <v>622974.95581</v>
      </c>
      <c r="N95" s="50">
        <v>62503.79615</v>
      </c>
      <c r="O95" s="50">
        <v>-59565.82356</v>
      </c>
      <c r="P95" s="50">
        <v>22804.35723</v>
      </c>
      <c r="Q95" s="50">
        <v>3662.7573199999997</v>
      </c>
      <c r="R95" s="50">
        <v>-9648.85047</v>
      </c>
      <c r="S95" s="50">
        <v>61</v>
      </c>
      <c r="T95" s="50">
        <v>-70</v>
      </c>
      <c r="U95" s="50">
        <v>0</v>
      </c>
      <c r="V95" s="50">
        <v>0</v>
      </c>
      <c r="W95" s="50">
        <v>0</v>
      </c>
      <c r="X95" s="50">
        <v>43341.86</v>
      </c>
      <c r="Y95" s="50">
        <v>329.85170000000005</v>
      </c>
      <c r="Z95" s="50">
        <v>345.35729999999995</v>
      </c>
      <c r="AA95" s="50">
        <v>3872.37168</v>
      </c>
      <c r="AB95" s="50">
        <v>36592.15307</v>
      </c>
      <c r="AC95" s="50">
        <v>-4.3243</v>
      </c>
      <c r="AD95" s="50">
        <v>1517.61594</v>
      </c>
      <c r="AE95" s="50">
        <v>-38.50608</v>
      </c>
      <c r="AF95" s="50">
        <v>0</v>
      </c>
      <c r="AG95" s="50">
        <v>1178769.75969</v>
      </c>
      <c r="AH95" s="50">
        <v>405637.73807</v>
      </c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</row>
    <row r="96" spans="1:67" s="22" customFormat="1" ht="12.75">
      <c r="A96" s="23">
        <v>77</v>
      </c>
      <c r="B96" s="23">
        <v>21</v>
      </c>
      <c r="C96" s="24">
        <v>123</v>
      </c>
      <c r="D96" s="25" t="s">
        <v>118</v>
      </c>
      <c r="E96" s="50">
        <v>106162.86841</v>
      </c>
      <c r="F96" s="50">
        <v>0</v>
      </c>
      <c r="G96" s="50">
        <v>0</v>
      </c>
      <c r="H96" s="50">
        <v>0</v>
      </c>
      <c r="I96" s="50">
        <v>4804.80182</v>
      </c>
      <c r="J96" s="50">
        <v>1792.57806</v>
      </c>
      <c r="K96" s="50">
        <v>0</v>
      </c>
      <c r="L96" s="50">
        <v>934009.095</v>
      </c>
      <c r="M96" s="50">
        <v>868658.29161</v>
      </c>
      <c r="N96" s="50">
        <v>484358.48384</v>
      </c>
      <c r="O96" s="50">
        <v>-6284.612349999999</v>
      </c>
      <c r="P96" s="50">
        <v>65350.803389999994</v>
      </c>
      <c r="Q96" s="50">
        <v>10502.22683</v>
      </c>
      <c r="R96" s="50">
        <v>-4957.89576</v>
      </c>
      <c r="S96" s="50">
        <v>3388.0099999999998</v>
      </c>
      <c r="T96" s="50">
        <v>-9.9039</v>
      </c>
      <c r="U96" s="50">
        <v>0</v>
      </c>
      <c r="V96" s="50">
        <v>0</v>
      </c>
      <c r="W96" s="50">
        <v>0</v>
      </c>
      <c r="X96" s="50">
        <v>305.33333</v>
      </c>
      <c r="Y96" s="50">
        <v>736.278</v>
      </c>
      <c r="Z96" s="50">
        <v>46.03</v>
      </c>
      <c r="AA96" s="50">
        <v>67190.93768999999</v>
      </c>
      <c r="AB96" s="50">
        <v>20629.94084</v>
      </c>
      <c r="AC96" s="50">
        <v>-447.35553</v>
      </c>
      <c r="AD96" s="50">
        <v>1551.45398</v>
      </c>
      <c r="AE96" s="50">
        <v>-41.34678</v>
      </c>
      <c r="AF96" s="50">
        <v>19943.149999999998</v>
      </c>
      <c r="AG96" s="50">
        <v>1158767.89907</v>
      </c>
      <c r="AH96" s="50">
        <v>546740.0937999999</v>
      </c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</row>
    <row r="97" spans="1:67" s="22" customFormat="1" ht="12.75">
      <c r="A97" s="23">
        <v>78</v>
      </c>
      <c r="B97" s="23">
        <v>22</v>
      </c>
      <c r="C97" s="24">
        <v>395</v>
      </c>
      <c r="D97" s="32" t="s">
        <v>163</v>
      </c>
      <c r="E97" s="50">
        <v>1669.74473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1035171.61987</v>
      </c>
      <c r="M97" s="50">
        <v>1035115.73892</v>
      </c>
      <c r="N97" s="50">
        <v>701176.96033</v>
      </c>
      <c r="O97" s="50">
        <v>-105525.71229</v>
      </c>
      <c r="P97" s="50">
        <v>55.8809500000002</v>
      </c>
      <c r="Q97" s="50">
        <v>0</v>
      </c>
      <c r="R97" s="50">
        <v>-3564.28194</v>
      </c>
      <c r="S97" s="50">
        <v>0</v>
      </c>
      <c r="T97" s="50">
        <v>0</v>
      </c>
      <c r="U97" s="50">
        <v>0</v>
      </c>
      <c r="V97" s="50">
        <v>0</v>
      </c>
      <c r="W97" s="50">
        <v>0</v>
      </c>
      <c r="X97" s="50">
        <v>0</v>
      </c>
      <c r="Y97" s="50">
        <v>0</v>
      </c>
      <c r="Z97" s="50">
        <v>12.666</v>
      </c>
      <c r="AA97" s="50">
        <v>29399.73995</v>
      </c>
      <c r="AB97" s="50">
        <v>44.67968</v>
      </c>
      <c r="AC97" s="50">
        <v>-42.71499</v>
      </c>
      <c r="AD97" s="50">
        <v>314.65918999999997</v>
      </c>
      <c r="AE97" s="50">
        <v>0</v>
      </c>
      <c r="AF97" s="50">
        <v>0</v>
      </c>
      <c r="AG97" s="50">
        <v>1066613.10942</v>
      </c>
      <c r="AH97" s="50">
        <v>701973.34584</v>
      </c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</row>
    <row r="98" spans="1:67" s="22" customFormat="1" ht="12.75">
      <c r="A98" s="23">
        <v>79</v>
      </c>
      <c r="B98" s="23">
        <v>23</v>
      </c>
      <c r="C98" s="24">
        <v>407</v>
      </c>
      <c r="D98" s="27" t="s">
        <v>167</v>
      </c>
      <c r="E98" s="50">
        <v>177729.04021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466324.9621</v>
      </c>
      <c r="M98" s="50">
        <v>466324.9621</v>
      </c>
      <c r="N98" s="50">
        <v>0</v>
      </c>
      <c r="O98" s="50">
        <v>-2402.43809</v>
      </c>
      <c r="P98" s="50">
        <v>0</v>
      </c>
      <c r="Q98" s="50">
        <v>0</v>
      </c>
      <c r="R98" s="50">
        <v>0</v>
      </c>
      <c r="S98" s="50">
        <v>370202.7415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1630.57529</v>
      </c>
      <c r="AA98" s="50">
        <v>609.26011</v>
      </c>
      <c r="AB98" s="50">
        <v>173.8463</v>
      </c>
      <c r="AC98" s="50">
        <v>-245.19674999999998</v>
      </c>
      <c r="AD98" s="50">
        <v>406.52749</v>
      </c>
      <c r="AE98" s="50">
        <v>-139.88828</v>
      </c>
      <c r="AF98" s="50">
        <v>0</v>
      </c>
      <c r="AG98" s="50">
        <v>1017076.953</v>
      </c>
      <c r="AH98" s="50">
        <v>115418.30249999999</v>
      </c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</row>
    <row r="99" spans="1:67" s="22" customFormat="1" ht="12.75">
      <c r="A99" s="23">
        <v>80</v>
      </c>
      <c r="B99" s="23">
        <v>24</v>
      </c>
      <c r="C99" s="33">
        <v>593</v>
      </c>
      <c r="D99" s="32" t="s">
        <v>180</v>
      </c>
      <c r="E99" s="50">
        <v>769517.88809</v>
      </c>
      <c r="F99" s="50">
        <v>0</v>
      </c>
      <c r="G99" s="50">
        <v>0</v>
      </c>
      <c r="H99" s="50">
        <v>0</v>
      </c>
      <c r="I99" s="50">
        <v>7303.83114</v>
      </c>
      <c r="J99" s="50">
        <v>0</v>
      </c>
      <c r="K99" s="50">
        <v>-32819.85736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5</v>
      </c>
      <c r="T99" s="50">
        <v>0</v>
      </c>
      <c r="U99" s="50">
        <v>0</v>
      </c>
      <c r="V99" s="50">
        <v>0</v>
      </c>
      <c r="W99" s="50">
        <v>56265</v>
      </c>
      <c r="X99" s="50">
        <v>0</v>
      </c>
      <c r="Y99" s="50">
        <v>148.98299</v>
      </c>
      <c r="Z99" s="50">
        <v>250.23216999999997</v>
      </c>
      <c r="AA99" s="50">
        <v>97643.82325</v>
      </c>
      <c r="AB99" s="50">
        <v>726.04367</v>
      </c>
      <c r="AC99" s="50">
        <v>-1039.31094</v>
      </c>
      <c r="AD99" s="50">
        <v>526.60485</v>
      </c>
      <c r="AE99" s="50">
        <v>-40.89777</v>
      </c>
      <c r="AF99" s="50">
        <v>0</v>
      </c>
      <c r="AG99" s="50">
        <v>932387.40616</v>
      </c>
      <c r="AH99" s="50">
        <v>278.94974</v>
      </c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</row>
    <row r="100" spans="1:67" s="22" customFormat="1" ht="12.75">
      <c r="A100" s="23">
        <v>81</v>
      </c>
      <c r="B100" s="23">
        <v>25</v>
      </c>
      <c r="C100" s="24">
        <v>380</v>
      </c>
      <c r="D100" s="25" t="s">
        <v>157</v>
      </c>
      <c r="E100" s="50">
        <v>33050.52772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694456.31439</v>
      </c>
      <c r="M100" s="50">
        <v>354542.62286</v>
      </c>
      <c r="N100" s="50">
        <v>354290.16857</v>
      </c>
      <c r="O100" s="50">
        <v>-1264.81213</v>
      </c>
      <c r="P100" s="50">
        <v>339913.69153</v>
      </c>
      <c r="Q100" s="50">
        <v>42900.14296</v>
      </c>
      <c r="R100" s="50">
        <v>-47805.8802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44644</v>
      </c>
      <c r="Y100" s="50">
        <v>16.246</v>
      </c>
      <c r="Z100" s="50">
        <v>516.58028</v>
      </c>
      <c r="AA100" s="50">
        <v>46909.977869999995</v>
      </c>
      <c r="AB100" s="50">
        <v>27736.09753</v>
      </c>
      <c r="AC100" s="50">
        <v>-9041.358349999999</v>
      </c>
      <c r="AD100" s="50">
        <v>2449.68007</v>
      </c>
      <c r="AE100" s="50">
        <v>-965.2413300000001</v>
      </c>
      <c r="AF100" s="50">
        <v>0</v>
      </c>
      <c r="AG100" s="50">
        <v>849779.42386</v>
      </c>
      <c r="AH100" s="50">
        <v>400705.23994</v>
      </c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</row>
    <row r="101" spans="1:67" s="26" customFormat="1" ht="12.75">
      <c r="A101" s="23">
        <v>82</v>
      </c>
      <c r="B101" s="23">
        <v>26</v>
      </c>
      <c r="C101" s="24">
        <v>460</v>
      </c>
      <c r="D101" s="25" t="s">
        <v>172</v>
      </c>
      <c r="E101" s="50">
        <v>80960.36402</v>
      </c>
      <c r="F101" s="50">
        <v>0</v>
      </c>
      <c r="G101" s="50">
        <v>0</v>
      </c>
      <c r="H101" s="50">
        <v>0</v>
      </c>
      <c r="I101" s="50">
        <v>127443.15136999999</v>
      </c>
      <c r="J101" s="50">
        <v>92062.23839</v>
      </c>
      <c r="K101" s="50">
        <v>-3051.69368</v>
      </c>
      <c r="L101" s="50">
        <v>535644.91095</v>
      </c>
      <c r="M101" s="50">
        <v>532189.5355100001</v>
      </c>
      <c r="N101" s="50">
        <v>282459.05133999995</v>
      </c>
      <c r="O101" s="50">
        <v>-2064.507</v>
      </c>
      <c r="P101" s="50">
        <v>3455.3754400000003</v>
      </c>
      <c r="Q101" s="50">
        <v>0</v>
      </c>
      <c r="R101" s="50">
        <v>-554.02583</v>
      </c>
      <c r="S101" s="50">
        <v>51062.512310000006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207.18900000000002</v>
      </c>
      <c r="Z101" s="50">
        <v>0</v>
      </c>
      <c r="AA101" s="50">
        <v>42330.84764</v>
      </c>
      <c r="AB101" s="50">
        <v>440.56858</v>
      </c>
      <c r="AC101" s="50">
        <v>-3.64227</v>
      </c>
      <c r="AD101" s="50">
        <v>4556.16929</v>
      </c>
      <c r="AE101" s="50">
        <v>-814.20021</v>
      </c>
      <c r="AF101" s="50">
        <v>0</v>
      </c>
      <c r="AG101" s="50">
        <v>842645.71316</v>
      </c>
      <c r="AH101" s="50">
        <v>456550.2573</v>
      </c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</row>
    <row r="102" spans="1:67" s="22" customFormat="1" ht="12.75">
      <c r="A102" s="23">
        <v>83</v>
      </c>
      <c r="B102" s="23">
        <v>27</v>
      </c>
      <c r="C102" s="24">
        <v>201</v>
      </c>
      <c r="D102" s="25" t="s">
        <v>125</v>
      </c>
      <c r="E102" s="50">
        <v>76363.97677</v>
      </c>
      <c r="F102" s="50">
        <v>0</v>
      </c>
      <c r="G102" s="50">
        <v>133733.24903</v>
      </c>
      <c r="H102" s="50">
        <v>130306.40883999999</v>
      </c>
      <c r="I102" s="50">
        <v>10368.852499999999</v>
      </c>
      <c r="J102" s="50">
        <v>468.8525</v>
      </c>
      <c r="K102" s="50">
        <v>-100</v>
      </c>
      <c r="L102" s="50">
        <v>377521.45574999996</v>
      </c>
      <c r="M102" s="50">
        <v>342757.19888</v>
      </c>
      <c r="N102" s="50">
        <v>122457.47310999999</v>
      </c>
      <c r="O102" s="50">
        <v>-35980.667050000004</v>
      </c>
      <c r="P102" s="50">
        <v>34764.25687</v>
      </c>
      <c r="Q102" s="50">
        <v>0.18841999999999998</v>
      </c>
      <c r="R102" s="50">
        <v>-673.94082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20637.642</v>
      </c>
      <c r="Y102" s="50">
        <v>132.183</v>
      </c>
      <c r="Z102" s="50">
        <v>0</v>
      </c>
      <c r="AA102" s="50">
        <v>41837.085680000004</v>
      </c>
      <c r="AB102" s="50">
        <v>7072.71383</v>
      </c>
      <c r="AC102" s="50">
        <v>-5704.50793</v>
      </c>
      <c r="AD102" s="50">
        <v>4261.73351</v>
      </c>
      <c r="AE102" s="50">
        <v>0</v>
      </c>
      <c r="AF102" s="50">
        <v>36815.44599</v>
      </c>
      <c r="AG102" s="50">
        <v>839050.7469</v>
      </c>
      <c r="AH102" s="50">
        <v>141149.90144999998</v>
      </c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</row>
    <row r="103" spans="1:67" s="22" customFormat="1" ht="12.75">
      <c r="A103" s="23">
        <v>84</v>
      </c>
      <c r="B103" s="23">
        <v>28</v>
      </c>
      <c r="C103" s="24">
        <v>47</v>
      </c>
      <c r="D103" s="25" t="s">
        <v>109</v>
      </c>
      <c r="E103" s="50">
        <v>226175.90694000002</v>
      </c>
      <c r="F103" s="50">
        <v>0</v>
      </c>
      <c r="G103" s="50">
        <v>0</v>
      </c>
      <c r="H103" s="50">
        <v>0</v>
      </c>
      <c r="I103" s="50">
        <v>3216.71201</v>
      </c>
      <c r="J103" s="50">
        <v>1327.2363300000002</v>
      </c>
      <c r="K103" s="50">
        <v>0</v>
      </c>
      <c r="L103" s="50">
        <v>567202.7877699999</v>
      </c>
      <c r="M103" s="50">
        <v>554648.4315899999</v>
      </c>
      <c r="N103" s="50">
        <v>0</v>
      </c>
      <c r="O103" s="50">
        <v>-102174.67904999999</v>
      </c>
      <c r="P103" s="50">
        <v>12554.356179999999</v>
      </c>
      <c r="Q103" s="50">
        <v>0</v>
      </c>
      <c r="R103" s="50">
        <v>-3551.33196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86.57286</v>
      </c>
      <c r="Z103" s="50">
        <v>615.15957</v>
      </c>
      <c r="AA103" s="50">
        <v>14205.91219</v>
      </c>
      <c r="AB103" s="50">
        <v>7440.90381</v>
      </c>
      <c r="AC103" s="50">
        <v>0</v>
      </c>
      <c r="AD103" s="50">
        <v>2285.8641</v>
      </c>
      <c r="AE103" s="50">
        <v>-347.73697999999996</v>
      </c>
      <c r="AF103" s="50">
        <v>0</v>
      </c>
      <c r="AG103" s="50">
        <v>821229.81925</v>
      </c>
      <c r="AH103" s="50">
        <v>87989.27484</v>
      </c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</row>
    <row r="104" spans="1:67" s="22" customFormat="1" ht="12.75">
      <c r="A104" s="23">
        <v>85</v>
      </c>
      <c r="B104" s="23">
        <v>29</v>
      </c>
      <c r="C104" s="24">
        <v>406</v>
      </c>
      <c r="D104" s="27" t="s">
        <v>166</v>
      </c>
      <c r="E104" s="50">
        <v>262249.50756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545102.94394</v>
      </c>
      <c r="M104" s="50">
        <v>468830.60837</v>
      </c>
      <c r="N104" s="50">
        <v>183753.14578999998</v>
      </c>
      <c r="O104" s="50">
        <v>-103098.52106</v>
      </c>
      <c r="P104" s="50">
        <v>76272.33557</v>
      </c>
      <c r="Q104" s="50">
        <v>0</v>
      </c>
      <c r="R104" s="50">
        <v>-748.2176400000001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2979.86996</v>
      </c>
      <c r="Z104" s="50">
        <v>98.261</v>
      </c>
      <c r="AA104" s="50">
        <v>3564.78869</v>
      </c>
      <c r="AB104" s="50">
        <v>2951.4696900000004</v>
      </c>
      <c r="AC104" s="50">
        <v>-0.24672000000000002</v>
      </c>
      <c r="AD104" s="50">
        <v>1971.54196</v>
      </c>
      <c r="AE104" s="50">
        <v>-12.13462</v>
      </c>
      <c r="AF104" s="50">
        <v>1441.54325</v>
      </c>
      <c r="AG104" s="50">
        <v>820359.92605</v>
      </c>
      <c r="AH104" s="50">
        <v>341715.94877</v>
      </c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</row>
    <row r="105" spans="1:67" s="22" customFormat="1" ht="12.75">
      <c r="A105" s="23">
        <v>86</v>
      </c>
      <c r="B105" s="23">
        <v>30</v>
      </c>
      <c r="C105" s="34">
        <v>490</v>
      </c>
      <c r="D105" s="32" t="s">
        <v>173</v>
      </c>
      <c r="E105" s="50">
        <v>85570.19338000001</v>
      </c>
      <c r="F105" s="50">
        <v>0</v>
      </c>
      <c r="G105" s="50">
        <v>0</v>
      </c>
      <c r="H105" s="50">
        <v>0</v>
      </c>
      <c r="I105" s="50">
        <v>10026.164700000001</v>
      </c>
      <c r="J105" s="50">
        <v>10026.164700000001</v>
      </c>
      <c r="K105" s="50">
        <v>-0.86502</v>
      </c>
      <c r="L105" s="50">
        <v>674415.22554</v>
      </c>
      <c r="M105" s="50">
        <v>673650.43877</v>
      </c>
      <c r="N105" s="50">
        <v>243105.47665000003</v>
      </c>
      <c r="O105" s="50">
        <v>-19987.25583</v>
      </c>
      <c r="P105" s="50">
        <v>764.7867699999999</v>
      </c>
      <c r="Q105" s="50">
        <v>0</v>
      </c>
      <c r="R105" s="50">
        <v>-21.18966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31106.69091</v>
      </c>
      <c r="AB105" s="50">
        <v>6308.29811</v>
      </c>
      <c r="AC105" s="50">
        <v>-3.53714</v>
      </c>
      <c r="AD105" s="50">
        <v>848.93717</v>
      </c>
      <c r="AE105" s="50">
        <v>-5.35459</v>
      </c>
      <c r="AF105" s="50">
        <v>0</v>
      </c>
      <c r="AG105" s="50">
        <v>808275.50981</v>
      </c>
      <c r="AH105" s="50">
        <v>273403.69909999997</v>
      </c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</row>
    <row r="106" spans="1:67" s="26" customFormat="1" ht="12.75">
      <c r="A106" s="23">
        <v>87</v>
      </c>
      <c r="B106" s="23">
        <v>31</v>
      </c>
      <c r="C106" s="24">
        <v>331</v>
      </c>
      <c r="D106" s="25" t="s">
        <v>153</v>
      </c>
      <c r="E106" s="50">
        <v>57552.55241</v>
      </c>
      <c r="F106" s="50">
        <v>0</v>
      </c>
      <c r="G106" s="50">
        <v>0</v>
      </c>
      <c r="H106" s="50">
        <v>0</v>
      </c>
      <c r="I106" s="50">
        <v>103463.02437</v>
      </c>
      <c r="J106" s="50">
        <v>58669.93614</v>
      </c>
      <c r="K106" s="50">
        <v>-7.35681</v>
      </c>
      <c r="L106" s="50">
        <v>556025.65639</v>
      </c>
      <c r="M106" s="50">
        <v>555803.76382</v>
      </c>
      <c r="N106" s="50">
        <v>352963.65285</v>
      </c>
      <c r="O106" s="50">
        <v>-9075.19418</v>
      </c>
      <c r="P106" s="50">
        <v>221.89257</v>
      </c>
      <c r="Q106" s="50">
        <v>0</v>
      </c>
      <c r="R106" s="50">
        <v>-556.2503800000001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975.973</v>
      </c>
      <c r="Z106" s="50">
        <v>71.22117999999999</v>
      </c>
      <c r="AA106" s="50">
        <v>2790.77938</v>
      </c>
      <c r="AB106" s="50">
        <v>5398.365830000001</v>
      </c>
      <c r="AC106" s="50">
        <v>-6.57108</v>
      </c>
      <c r="AD106" s="50">
        <v>6098.7324100000005</v>
      </c>
      <c r="AE106" s="50">
        <v>-3.52412</v>
      </c>
      <c r="AF106" s="50">
        <v>11220.34104</v>
      </c>
      <c r="AG106" s="50">
        <v>743596.64601</v>
      </c>
      <c r="AH106" s="50">
        <v>422784.73819</v>
      </c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</row>
    <row r="107" spans="1:67" s="22" customFormat="1" ht="12.75">
      <c r="A107" s="23">
        <v>88</v>
      </c>
      <c r="B107" s="23">
        <v>32</v>
      </c>
      <c r="C107" s="33">
        <v>513</v>
      </c>
      <c r="D107" s="35" t="s">
        <v>176</v>
      </c>
      <c r="E107" s="50">
        <v>42215.71156</v>
      </c>
      <c r="F107" s="50">
        <v>0</v>
      </c>
      <c r="G107" s="50">
        <v>0</v>
      </c>
      <c r="H107" s="50">
        <v>0</v>
      </c>
      <c r="I107" s="50">
        <v>29112.51119</v>
      </c>
      <c r="J107" s="50">
        <v>8205.329000000002</v>
      </c>
      <c r="K107" s="50">
        <v>-1151.03973</v>
      </c>
      <c r="L107" s="50">
        <v>420244.01819000003</v>
      </c>
      <c r="M107" s="50">
        <v>394585.35116</v>
      </c>
      <c r="N107" s="50">
        <v>201485.77821000002</v>
      </c>
      <c r="O107" s="50">
        <v>-37806.02908</v>
      </c>
      <c r="P107" s="50">
        <v>25658.66703</v>
      </c>
      <c r="Q107" s="50">
        <v>0</v>
      </c>
      <c r="R107" s="50">
        <v>-1391.56597</v>
      </c>
      <c r="S107" s="50">
        <v>147615.38174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127.279</v>
      </c>
      <c r="Z107" s="50">
        <v>762.3100000000001</v>
      </c>
      <c r="AA107" s="50">
        <v>94166.9647</v>
      </c>
      <c r="AB107" s="50">
        <v>4654.493170000001</v>
      </c>
      <c r="AC107" s="50">
        <v>-101.9523</v>
      </c>
      <c r="AD107" s="50">
        <v>4643.57272</v>
      </c>
      <c r="AE107" s="50">
        <v>-1227.32215</v>
      </c>
      <c r="AF107" s="50">
        <v>0</v>
      </c>
      <c r="AG107" s="50">
        <v>743542.2422699999</v>
      </c>
      <c r="AH107" s="50">
        <v>365224.03489</v>
      </c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</row>
    <row r="108" spans="1:67" s="22" customFormat="1" ht="12.75">
      <c r="A108" s="23">
        <v>89</v>
      </c>
      <c r="B108" s="23">
        <v>33</v>
      </c>
      <c r="C108" s="24">
        <v>95</v>
      </c>
      <c r="D108" s="25" t="s">
        <v>115</v>
      </c>
      <c r="E108" s="50">
        <v>190739.66799</v>
      </c>
      <c r="F108" s="50">
        <v>0</v>
      </c>
      <c r="G108" s="50">
        <v>17928.7327</v>
      </c>
      <c r="H108" s="50">
        <v>0</v>
      </c>
      <c r="I108" s="50">
        <v>38460.90848</v>
      </c>
      <c r="J108" s="50">
        <v>38460.90848</v>
      </c>
      <c r="K108" s="50">
        <v>0</v>
      </c>
      <c r="L108" s="50">
        <v>463747.86289000005</v>
      </c>
      <c r="M108" s="50">
        <v>429061.19679</v>
      </c>
      <c r="N108" s="50">
        <v>248521.21614</v>
      </c>
      <c r="O108" s="50">
        <v>-7875.01552</v>
      </c>
      <c r="P108" s="50">
        <v>34686.666099999995</v>
      </c>
      <c r="Q108" s="50">
        <v>3940.49827</v>
      </c>
      <c r="R108" s="50">
        <v>-2693.0751499999997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69.31</v>
      </c>
      <c r="Z108" s="50">
        <v>290.525</v>
      </c>
      <c r="AA108" s="50">
        <v>3986.25343</v>
      </c>
      <c r="AB108" s="50">
        <v>636.27542</v>
      </c>
      <c r="AC108" s="50">
        <v>-8.28431</v>
      </c>
      <c r="AD108" s="50">
        <v>1495.79412</v>
      </c>
      <c r="AE108" s="50">
        <v>0</v>
      </c>
      <c r="AF108" s="50">
        <v>9225</v>
      </c>
      <c r="AG108" s="50">
        <v>726580.3300300001</v>
      </c>
      <c r="AH108" s="50">
        <v>418719.86873</v>
      </c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</row>
    <row r="109" spans="1:67" s="22" customFormat="1" ht="12.75">
      <c r="A109" s="23">
        <v>90</v>
      </c>
      <c r="B109" s="23">
        <v>34</v>
      </c>
      <c r="C109" s="24">
        <v>381</v>
      </c>
      <c r="D109" s="25" t="s">
        <v>158</v>
      </c>
      <c r="E109" s="50">
        <v>213660.25676999998</v>
      </c>
      <c r="F109" s="50">
        <v>0</v>
      </c>
      <c r="G109" s="50">
        <v>17348.00734</v>
      </c>
      <c r="H109" s="50">
        <v>0</v>
      </c>
      <c r="I109" s="50">
        <v>13.20082</v>
      </c>
      <c r="J109" s="50">
        <v>0</v>
      </c>
      <c r="K109" s="50">
        <v>-0.13334</v>
      </c>
      <c r="L109" s="50">
        <v>240075.80902999997</v>
      </c>
      <c r="M109" s="50">
        <v>236235.52190000002</v>
      </c>
      <c r="N109" s="50">
        <v>34545.19837</v>
      </c>
      <c r="O109" s="50">
        <v>-5603.86165</v>
      </c>
      <c r="P109" s="50">
        <v>3840.28713</v>
      </c>
      <c r="Q109" s="50">
        <v>0</v>
      </c>
      <c r="R109" s="50">
        <v>-132.43710000000002</v>
      </c>
      <c r="S109" s="50">
        <v>16752.4431</v>
      </c>
      <c r="T109" s="50">
        <v>-622.6369000000001</v>
      </c>
      <c r="U109" s="50">
        <v>170093.1515</v>
      </c>
      <c r="V109" s="50">
        <v>0</v>
      </c>
      <c r="W109" s="50">
        <v>0</v>
      </c>
      <c r="X109" s="50">
        <v>56.4541</v>
      </c>
      <c r="Y109" s="50">
        <v>3581.70183</v>
      </c>
      <c r="Z109" s="50">
        <v>149.523</v>
      </c>
      <c r="AA109" s="50">
        <v>32446.4635</v>
      </c>
      <c r="AB109" s="50">
        <v>5113.81506</v>
      </c>
      <c r="AC109" s="50">
        <v>-108.56254</v>
      </c>
      <c r="AD109" s="50">
        <v>5221.55452</v>
      </c>
      <c r="AE109" s="50">
        <v>0</v>
      </c>
      <c r="AF109" s="50">
        <v>2273.52</v>
      </c>
      <c r="AG109" s="50">
        <v>706785.9005699999</v>
      </c>
      <c r="AH109" s="50">
        <v>184377.1001</v>
      </c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</row>
    <row r="110" spans="1:67" s="22" customFormat="1" ht="12.75">
      <c r="A110" s="23">
        <v>91</v>
      </c>
      <c r="B110" s="23">
        <v>35</v>
      </c>
      <c r="C110" s="24">
        <v>241</v>
      </c>
      <c r="D110" s="25" t="s">
        <v>133</v>
      </c>
      <c r="E110" s="50">
        <v>83586.35246</v>
      </c>
      <c r="F110" s="50">
        <v>0</v>
      </c>
      <c r="G110" s="50">
        <v>59917.653190000005</v>
      </c>
      <c r="H110" s="50">
        <v>0</v>
      </c>
      <c r="I110" s="50">
        <v>12723.609250000001</v>
      </c>
      <c r="J110" s="50">
        <v>12723.609250000001</v>
      </c>
      <c r="K110" s="50">
        <v>-1.0477500000000002</v>
      </c>
      <c r="L110" s="50">
        <v>331998.04965</v>
      </c>
      <c r="M110" s="50">
        <v>278189.14833999996</v>
      </c>
      <c r="N110" s="50">
        <v>33063.89464</v>
      </c>
      <c r="O110" s="50">
        <v>-6020.8024399999995</v>
      </c>
      <c r="P110" s="50">
        <v>53808.90131</v>
      </c>
      <c r="Q110" s="50">
        <v>576.8244500000001</v>
      </c>
      <c r="R110" s="50">
        <v>-12710.91561</v>
      </c>
      <c r="S110" s="50">
        <v>60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658.0279999999999</v>
      </c>
      <c r="Z110" s="50">
        <v>0</v>
      </c>
      <c r="AA110" s="50">
        <v>91486.81569999999</v>
      </c>
      <c r="AB110" s="50">
        <v>47340.598040000004</v>
      </c>
      <c r="AC110" s="50">
        <v>-660.0826400000001</v>
      </c>
      <c r="AD110" s="50">
        <v>320.64972</v>
      </c>
      <c r="AE110" s="50">
        <v>0</v>
      </c>
      <c r="AF110" s="50">
        <v>6105.84045</v>
      </c>
      <c r="AG110" s="50">
        <v>634197.59646</v>
      </c>
      <c r="AH110" s="50">
        <v>104769.13329999999</v>
      </c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</row>
    <row r="111" spans="1:67" s="22" customFormat="1" ht="12.75">
      <c r="A111" s="23">
        <v>92</v>
      </c>
      <c r="B111" s="23">
        <v>36</v>
      </c>
      <c r="C111" s="24">
        <v>205</v>
      </c>
      <c r="D111" s="25" t="s">
        <v>126</v>
      </c>
      <c r="E111" s="50">
        <v>168610.89687</v>
      </c>
      <c r="F111" s="50">
        <v>0</v>
      </c>
      <c r="G111" s="50">
        <v>0</v>
      </c>
      <c r="H111" s="50">
        <v>0</v>
      </c>
      <c r="I111" s="50">
        <v>275.10327</v>
      </c>
      <c r="J111" s="50">
        <v>275.10327</v>
      </c>
      <c r="K111" s="50">
        <v>0</v>
      </c>
      <c r="L111" s="50">
        <v>368092.94445</v>
      </c>
      <c r="M111" s="50">
        <v>328910.40425</v>
      </c>
      <c r="N111" s="50">
        <v>35700.00331</v>
      </c>
      <c r="O111" s="50">
        <v>-14840.119279999999</v>
      </c>
      <c r="P111" s="50">
        <v>39182.540199999996</v>
      </c>
      <c r="Q111" s="50">
        <v>22820.12721</v>
      </c>
      <c r="R111" s="50">
        <v>-17244.00647</v>
      </c>
      <c r="S111" s="50">
        <v>1271.471</v>
      </c>
      <c r="T111" s="50">
        <v>-94.31951</v>
      </c>
      <c r="U111" s="50">
        <v>21021.20557</v>
      </c>
      <c r="V111" s="50">
        <v>0</v>
      </c>
      <c r="W111" s="50">
        <v>0</v>
      </c>
      <c r="X111" s="50">
        <v>14822.22293</v>
      </c>
      <c r="Y111" s="50">
        <v>1000.32367</v>
      </c>
      <c r="Z111" s="50">
        <v>0</v>
      </c>
      <c r="AA111" s="50">
        <v>48952.82646</v>
      </c>
      <c r="AB111" s="50">
        <v>6493.7306</v>
      </c>
      <c r="AC111" s="50">
        <v>-1618.8376700000001</v>
      </c>
      <c r="AD111" s="50">
        <v>1450.8758500000001</v>
      </c>
      <c r="AE111" s="50">
        <v>-238.57134</v>
      </c>
      <c r="AF111" s="50">
        <v>1984.3085600000002</v>
      </c>
      <c r="AG111" s="50">
        <v>633975.90923</v>
      </c>
      <c r="AH111" s="50">
        <v>201665.56202</v>
      </c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</row>
    <row r="112" spans="1:67" s="22" customFormat="1" ht="12.75">
      <c r="A112" s="23">
        <v>93</v>
      </c>
      <c r="B112" s="23">
        <v>37</v>
      </c>
      <c r="C112" s="24">
        <v>223</v>
      </c>
      <c r="D112" s="25" t="s">
        <v>129</v>
      </c>
      <c r="E112" s="50">
        <v>22986.10772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567654.38705</v>
      </c>
      <c r="M112" s="50">
        <v>533848.5351199999</v>
      </c>
      <c r="N112" s="50">
        <v>116454.93471</v>
      </c>
      <c r="O112" s="50">
        <v>-74483.58531</v>
      </c>
      <c r="P112" s="50">
        <v>33805.851930000004</v>
      </c>
      <c r="Q112" s="50">
        <v>0</v>
      </c>
      <c r="R112" s="50">
        <v>-6304.7791799999995</v>
      </c>
      <c r="S112" s="50">
        <v>2.0382</v>
      </c>
      <c r="T112" s="50">
        <v>-42.54785</v>
      </c>
      <c r="U112" s="50">
        <v>0</v>
      </c>
      <c r="V112" s="50">
        <v>0</v>
      </c>
      <c r="W112" s="50">
        <v>0</v>
      </c>
      <c r="X112" s="50">
        <v>0</v>
      </c>
      <c r="Y112" s="50">
        <v>124.19850000000001</v>
      </c>
      <c r="Z112" s="50">
        <v>27.47422</v>
      </c>
      <c r="AA112" s="50">
        <v>10376.60895</v>
      </c>
      <c r="AB112" s="50">
        <v>17.0716</v>
      </c>
      <c r="AC112" s="50">
        <v>0</v>
      </c>
      <c r="AD112" s="50">
        <v>323.32472</v>
      </c>
      <c r="AE112" s="50">
        <v>0</v>
      </c>
      <c r="AF112" s="50">
        <v>0</v>
      </c>
      <c r="AG112" s="50">
        <v>601511.2109599999</v>
      </c>
      <c r="AH112" s="50">
        <v>133410.28563</v>
      </c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</row>
    <row r="113" spans="1:67" s="22" customFormat="1" ht="12.75">
      <c r="A113" s="23">
        <v>94</v>
      </c>
      <c r="B113" s="23">
        <v>38</v>
      </c>
      <c r="C113" s="24">
        <v>109</v>
      </c>
      <c r="D113" s="25" t="s">
        <v>116</v>
      </c>
      <c r="E113" s="50">
        <v>23140.406030000002</v>
      </c>
      <c r="F113" s="50">
        <v>0</v>
      </c>
      <c r="G113" s="50">
        <v>65.91113999999999</v>
      </c>
      <c r="H113" s="50">
        <v>0</v>
      </c>
      <c r="I113" s="50">
        <v>26308.08313</v>
      </c>
      <c r="J113" s="50">
        <v>13245.083129999999</v>
      </c>
      <c r="K113" s="50">
        <v>0</v>
      </c>
      <c r="L113" s="50">
        <v>494530.14084</v>
      </c>
      <c r="M113" s="50">
        <v>485843.76553</v>
      </c>
      <c r="N113" s="50">
        <v>269996.09211</v>
      </c>
      <c r="O113" s="50">
        <v>-10317.57699</v>
      </c>
      <c r="P113" s="50">
        <v>8686.375310000001</v>
      </c>
      <c r="Q113" s="50">
        <v>9.698210000000001</v>
      </c>
      <c r="R113" s="50">
        <v>-1527.41258</v>
      </c>
      <c r="S113" s="50">
        <v>60</v>
      </c>
      <c r="T113" s="50">
        <v>0</v>
      </c>
      <c r="U113" s="50">
        <v>0</v>
      </c>
      <c r="V113" s="50">
        <v>0</v>
      </c>
      <c r="W113" s="50">
        <v>0</v>
      </c>
      <c r="X113" s="50">
        <v>17727.890949999997</v>
      </c>
      <c r="Y113" s="50">
        <v>882.345</v>
      </c>
      <c r="Z113" s="50">
        <v>6.46798</v>
      </c>
      <c r="AA113" s="50">
        <v>31935.59848</v>
      </c>
      <c r="AB113" s="50">
        <v>2309.1583</v>
      </c>
      <c r="AC113" s="50">
        <v>-35.9293</v>
      </c>
      <c r="AD113" s="50">
        <v>707.13078</v>
      </c>
      <c r="AE113" s="50">
        <v>-5.22238</v>
      </c>
      <c r="AF113" s="50">
        <v>1797.26144</v>
      </c>
      <c r="AG113" s="50">
        <v>599470.39407</v>
      </c>
      <c r="AH113" s="50">
        <v>291443.99976</v>
      </c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</row>
    <row r="114" spans="1:67" s="26" customFormat="1" ht="12.75">
      <c r="A114" s="23">
        <v>95</v>
      </c>
      <c r="B114" s="23">
        <v>39</v>
      </c>
      <c r="C114" s="24">
        <v>303</v>
      </c>
      <c r="D114" s="25" t="s">
        <v>145</v>
      </c>
      <c r="E114" s="50">
        <v>44065.14301</v>
      </c>
      <c r="F114" s="50">
        <v>0</v>
      </c>
      <c r="G114" s="50">
        <v>0</v>
      </c>
      <c r="H114" s="50">
        <v>0</v>
      </c>
      <c r="I114" s="50">
        <v>86533.14983</v>
      </c>
      <c r="J114" s="50">
        <v>80334.55746</v>
      </c>
      <c r="K114" s="50">
        <v>-635.3963500000001</v>
      </c>
      <c r="L114" s="50">
        <v>423307.40381</v>
      </c>
      <c r="M114" s="50">
        <v>382080.61374</v>
      </c>
      <c r="N114" s="50">
        <v>123716.24294</v>
      </c>
      <c r="O114" s="50">
        <v>-2575.02163</v>
      </c>
      <c r="P114" s="50">
        <v>41226.79007</v>
      </c>
      <c r="Q114" s="50">
        <v>25289.06547</v>
      </c>
      <c r="R114" s="50">
        <v>-7131.00069</v>
      </c>
      <c r="S114" s="50">
        <v>34074.166</v>
      </c>
      <c r="T114" s="50">
        <v>-104.14587999999999</v>
      </c>
      <c r="U114" s="50">
        <v>0</v>
      </c>
      <c r="V114" s="50">
        <v>0</v>
      </c>
      <c r="W114" s="50">
        <v>0</v>
      </c>
      <c r="X114" s="50">
        <v>0</v>
      </c>
      <c r="Y114" s="50">
        <v>59.5451</v>
      </c>
      <c r="Z114" s="50">
        <v>0</v>
      </c>
      <c r="AA114" s="50">
        <v>1747.67409</v>
      </c>
      <c r="AB114" s="50">
        <v>7.15493</v>
      </c>
      <c r="AC114" s="50">
        <v>-54.04587</v>
      </c>
      <c r="AD114" s="50">
        <v>879.7614</v>
      </c>
      <c r="AE114" s="50">
        <v>0</v>
      </c>
      <c r="AF114" s="50">
        <v>0</v>
      </c>
      <c r="AG114" s="50">
        <v>590673.99817</v>
      </c>
      <c r="AH114" s="50">
        <v>244222.60639</v>
      </c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</row>
    <row r="115" spans="1:67" s="22" customFormat="1" ht="12.75">
      <c r="A115" s="23">
        <v>96</v>
      </c>
      <c r="B115" s="23">
        <v>40</v>
      </c>
      <c r="C115" s="24">
        <v>392</v>
      </c>
      <c r="D115" s="25" t="s">
        <v>161</v>
      </c>
      <c r="E115" s="50">
        <v>42093.70409</v>
      </c>
      <c r="F115" s="50">
        <v>0</v>
      </c>
      <c r="G115" s="50">
        <v>0</v>
      </c>
      <c r="H115" s="50">
        <v>0</v>
      </c>
      <c r="I115" s="50">
        <v>28261.90379</v>
      </c>
      <c r="J115" s="50">
        <v>28261.90379</v>
      </c>
      <c r="K115" s="50">
        <v>0</v>
      </c>
      <c r="L115" s="50">
        <v>463691.14691999997</v>
      </c>
      <c r="M115" s="50">
        <v>447988.86822999996</v>
      </c>
      <c r="N115" s="50">
        <v>356648.02812</v>
      </c>
      <c r="O115" s="50">
        <v>-1865.3637</v>
      </c>
      <c r="P115" s="50">
        <v>15702.27869</v>
      </c>
      <c r="Q115" s="50">
        <v>11955.73875</v>
      </c>
      <c r="R115" s="50">
        <v>-242.06148</v>
      </c>
      <c r="S115" s="50">
        <v>39918.858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184.65535</v>
      </c>
      <c r="Z115" s="50">
        <v>344.937</v>
      </c>
      <c r="AA115" s="50">
        <v>4559.78844</v>
      </c>
      <c r="AB115" s="50">
        <v>3831.0991799999997</v>
      </c>
      <c r="AC115" s="50">
        <v>-261.98456</v>
      </c>
      <c r="AD115" s="50">
        <v>454.42926</v>
      </c>
      <c r="AE115" s="50">
        <v>0</v>
      </c>
      <c r="AF115" s="50">
        <v>0</v>
      </c>
      <c r="AG115" s="50">
        <v>583340.52203</v>
      </c>
      <c r="AH115" s="50">
        <v>399848.18477</v>
      </c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</row>
    <row r="116" spans="1:67" s="22" customFormat="1" ht="12.75">
      <c r="A116" s="23">
        <v>97</v>
      </c>
      <c r="B116" s="23">
        <v>41</v>
      </c>
      <c r="C116" s="24">
        <v>328</v>
      </c>
      <c r="D116" s="25" t="s">
        <v>152</v>
      </c>
      <c r="E116" s="50">
        <v>18883.95337</v>
      </c>
      <c r="F116" s="50">
        <v>0</v>
      </c>
      <c r="G116" s="50">
        <v>0</v>
      </c>
      <c r="H116" s="50">
        <v>58.33519999999999</v>
      </c>
      <c r="I116" s="50">
        <v>54850.91882</v>
      </c>
      <c r="J116" s="50">
        <v>54850.48459</v>
      </c>
      <c r="K116" s="50">
        <v>-8515.73344</v>
      </c>
      <c r="L116" s="50">
        <v>375988.94184</v>
      </c>
      <c r="M116" s="50">
        <v>358680.24207000004</v>
      </c>
      <c r="N116" s="50">
        <v>60856.13473</v>
      </c>
      <c r="O116" s="50">
        <v>-19165.85989</v>
      </c>
      <c r="P116" s="50">
        <v>17308.69977</v>
      </c>
      <c r="Q116" s="50">
        <v>793.36173</v>
      </c>
      <c r="R116" s="50">
        <v>-3673.94785</v>
      </c>
      <c r="S116" s="50">
        <v>96168.63233</v>
      </c>
      <c r="T116" s="50">
        <v>0</v>
      </c>
      <c r="U116" s="50">
        <v>0</v>
      </c>
      <c r="V116" s="50">
        <v>0</v>
      </c>
      <c r="W116" s="50">
        <v>0</v>
      </c>
      <c r="X116" s="50">
        <v>3850.62081</v>
      </c>
      <c r="Y116" s="50">
        <v>0</v>
      </c>
      <c r="Z116" s="50">
        <v>148.44004999999999</v>
      </c>
      <c r="AA116" s="50">
        <v>17729.638649999997</v>
      </c>
      <c r="AB116" s="50">
        <v>11666.5303</v>
      </c>
      <c r="AC116" s="50">
        <v>-58.60655</v>
      </c>
      <c r="AD116" s="50">
        <v>1142.95054</v>
      </c>
      <c r="AE116" s="50">
        <v>-15.79086</v>
      </c>
      <c r="AF116" s="50">
        <v>0</v>
      </c>
      <c r="AG116" s="50">
        <v>580488.96191</v>
      </c>
      <c r="AH116" s="50">
        <v>184574.50384000002</v>
      </c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</row>
    <row r="117" spans="1:67" s="22" customFormat="1" ht="12.75">
      <c r="A117" s="23">
        <v>98</v>
      </c>
      <c r="B117" s="23">
        <v>42</v>
      </c>
      <c r="C117" s="24">
        <v>402</v>
      </c>
      <c r="D117" s="27" t="s">
        <v>165</v>
      </c>
      <c r="E117" s="50">
        <v>275151.00273</v>
      </c>
      <c r="F117" s="50">
        <v>0</v>
      </c>
      <c r="G117" s="50">
        <v>0</v>
      </c>
      <c r="H117" s="50">
        <v>0</v>
      </c>
      <c r="I117" s="50">
        <v>116601.81675</v>
      </c>
      <c r="J117" s="50">
        <v>18871.99597</v>
      </c>
      <c r="K117" s="50">
        <v>-28023.09922</v>
      </c>
      <c r="L117" s="50">
        <v>132126.17964000002</v>
      </c>
      <c r="M117" s="50">
        <v>125850.29425</v>
      </c>
      <c r="N117" s="50">
        <v>0</v>
      </c>
      <c r="O117" s="50">
        <v>-1215.64242</v>
      </c>
      <c r="P117" s="50">
        <v>6275.88539</v>
      </c>
      <c r="Q117" s="50">
        <v>0</v>
      </c>
      <c r="R117" s="50">
        <v>-1021.67965</v>
      </c>
      <c r="S117" s="50">
        <v>15639.849999999999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50">
        <v>413.087</v>
      </c>
      <c r="Z117" s="50">
        <v>0</v>
      </c>
      <c r="AA117" s="50">
        <v>24734.68274</v>
      </c>
      <c r="AB117" s="50">
        <v>1951.08295</v>
      </c>
      <c r="AC117" s="50">
        <v>-83.16727999999999</v>
      </c>
      <c r="AD117" s="50">
        <v>1335.0211000000002</v>
      </c>
      <c r="AE117" s="50">
        <v>-0.060000000000000005</v>
      </c>
      <c r="AF117" s="50">
        <v>0</v>
      </c>
      <c r="AG117" s="50">
        <v>567952.72291</v>
      </c>
      <c r="AH117" s="50">
        <v>275515.09507</v>
      </c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</row>
    <row r="118" spans="1:67" s="22" customFormat="1" ht="12.75">
      <c r="A118" s="23">
        <v>99</v>
      </c>
      <c r="B118" s="23">
        <v>43</v>
      </c>
      <c r="C118" s="24">
        <v>276</v>
      </c>
      <c r="D118" s="25" t="s">
        <v>138</v>
      </c>
      <c r="E118" s="50">
        <v>100845.71134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458518.59638</v>
      </c>
      <c r="M118" s="50">
        <v>434792.79773</v>
      </c>
      <c r="N118" s="50">
        <v>0</v>
      </c>
      <c r="O118" s="50">
        <v>-150301.02070999998</v>
      </c>
      <c r="P118" s="50">
        <v>23725.79865</v>
      </c>
      <c r="Q118" s="50">
        <v>0</v>
      </c>
      <c r="R118" s="50">
        <v>-1646.02115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141.49876</v>
      </c>
      <c r="Z118" s="50">
        <v>5.46695</v>
      </c>
      <c r="AA118" s="50">
        <v>1339.97597</v>
      </c>
      <c r="AB118" s="50">
        <v>38.71917</v>
      </c>
      <c r="AC118" s="50">
        <v>-99.74394000000001</v>
      </c>
      <c r="AD118" s="50">
        <v>454.53505</v>
      </c>
      <c r="AE118" s="50">
        <v>0</v>
      </c>
      <c r="AF118" s="50">
        <v>0</v>
      </c>
      <c r="AG118" s="50">
        <v>561344.50362</v>
      </c>
      <c r="AH118" s="50">
        <v>42469.04267</v>
      </c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</row>
    <row r="119" spans="1:67" s="22" customFormat="1" ht="12.75">
      <c r="A119" s="23">
        <v>100</v>
      </c>
      <c r="B119" s="23">
        <v>44</v>
      </c>
      <c r="C119" s="24">
        <v>146</v>
      </c>
      <c r="D119" s="25" t="s">
        <v>122</v>
      </c>
      <c r="E119" s="50">
        <v>70429.7955</v>
      </c>
      <c r="F119" s="50">
        <v>0</v>
      </c>
      <c r="G119" s="50">
        <v>71555.09642</v>
      </c>
      <c r="H119" s="50">
        <v>0</v>
      </c>
      <c r="I119" s="50">
        <v>126679.03901</v>
      </c>
      <c r="J119" s="50">
        <v>61632.781090000004</v>
      </c>
      <c r="K119" s="50">
        <v>0</v>
      </c>
      <c r="L119" s="50">
        <v>182391.86755</v>
      </c>
      <c r="M119" s="50">
        <v>146013.98976</v>
      </c>
      <c r="N119" s="50">
        <v>17332.03188</v>
      </c>
      <c r="O119" s="50">
        <v>-9804.23289</v>
      </c>
      <c r="P119" s="50">
        <v>36377.87779</v>
      </c>
      <c r="Q119" s="50">
        <v>18817.32731</v>
      </c>
      <c r="R119" s="50">
        <v>-32966.96914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59499.62129</v>
      </c>
      <c r="Y119" s="50">
        <v>61.132</v>
      </c>
      <c r="Z119" s="50">
        <v>2029.54495</v>
      </c>
      <c r="AA119" s="50">
        <v>35948.45949</v>
      </c>
      <c r="AB119" s="50">
        <v>2980.05496</v>
      </c>
      <c r="AC119" s="50">
        <v>-2.82352</v>
      </c>
      <c r="AD119" s="50">
        <v>1210.53103</v>
      </c>
      <c r="AE119" s="50">
        <v>-86.78879</v>
      </c>
      <c r="AF119" s="50">
        <v>6623.11426</v>
      </c>
      <c r="AG119" s="50">
        <v>559408.25646</v>
      </c>
      <c r="AH119" s="50">
        <v>233482.86253</v>
      </c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</row>
    <row r="120" spans="1:67" s="22" customFormat="1" ht="12.75">
      <c r="A120" s="23">
        <v>101</v>
      </c>
      <c r="B120" s="23">
        <v>45</v>
      </c>
      <c r="C120" s="33">
        <v>553</v>
      </c>
      <c r="D120" s="32" t="s">
        <v>178</v>
      </c>
      <c r="E120" s="50">
        <v>81380.19482</v>
      </c>
      <c r="F120" s="50">
        <v>0</v>
      </c>
      <c r="G120" s="50">
        <v>0</v>
      </c>
      <c r="H120" s="50">
        <v>0</v>
      </c>
      <c r="I120" s="50">
        <v>424052.04292000004</v>
      </c>
      <c r="J120" s="50">
        <v>314064.00247</v>
      </c>
      <c r="K120" s="50">
        <v>-79793.08454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44317.37693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274.413</v>
      </c>
      <c r="Z120" s="50">
        <v>271.6</v>
      </c>
      <c r="AA120" s="50">
        <v>3450.09375</v>
      </c>
      <c r="AB120" s="50">
        <v>0.47866</v>
      </c>
      <c r="AC120" s="50">
        <v>-0.09952</v>
      </c>
      <c r="AD120" s="50">
        <v>195.20678</v>
      </c>
      <c r="AE120" s="50">
        <v>0</v>
      </c>
      <c r="AF120" s="50">
        <v>0</v>
      </c>
      <c r="AG120" s="50">
        <v>553941.40686</v>
      </c>
      <c r="AH120" s="50">
        <v>367414.96598</v>
      </c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</row>
    <row r="121" spans="1:67" s="22" customFormat="1" ht="12.75">
      <c r="A121" s="23">
        <v>102</v>
      </c>
      <c r="B121" s="23">
        <v>46</v>
      </c>
      <c r="C121" s="24">
        <v>49</v>
      </c>
      <c r="D121" s="25" t="s">
        <v>32</v>
      </c>
      <c r="E121" s="50">
        <v>63761.28419</v>
      </c>
      <c r="F121" s="50">
        <v>0</v>
      </c>
      <c r="G121" s="50">
        <v>0</v>
      </c>
      <c r="H121" s="50">
        <v>281.7574</v>
      </c>
      <c r="I121" s="50">
        <v>7533.54491</v>
      </c>
      <c r="J121" s="50">
        <v>7533.54491</v>
      </c>
      <c r="K121" s="50">
        <v>-6068.45531</v>
      </c>
      <c r="L121" s="50">
        <v>335237.88799</v>
      </c>
      <c r="M121" s="50">
        <v>329137.35083</v>
      </c>
      <c r="N121" s="50">
        <v>12468.52075</v>
      </c>
      <c r="O121" s="50">
        <v>-26091.25933</v>
      </c>
      <c r="P121" s="50">
        <v>6100.53716</v>
      </c>
      <c r="Q121" s="50">
        <v>433.97433</v>
      </c>
      <c r="R121" s="50">
        <v>-1304.14492</v>
      </c>
      <c r="S121" s="50">
        <v>1209.62248</v>
      </c>
      <c r="T121" s="50">
        <v>-1982.37087</v>
      </c>
      <c r="U121" s="50">
        <v>0</v>
      </c>
      <c r="V121" s="50">
        <v>0</v>
      </c>
      <c r="W121" s="50">
        <v>0</v>
      </c>
      <c r="X121" s="50">
        <v>16322.617</v>
      </c>
      <c r="Y121" s="50">
        <v>55.631</v>
      </c>
      <c r="Z121" s="50">
        <v>0</v>
      </c>
      <c r="AA121" s="50">
        <v>68005.93454</v>
      </c>
      <c r="AB121" s="50">
        <v>631.2117400000001</v>
      </c>
      <c r="AC121" s="50">
        <v>-151.49915</v>
      </c>
      <c r="AD121" s="50">
        <v>4992.47584</v>
      </c>
      <c r="AE121" s="50">
        <v>-208.8312</v>
      </c>
      <c r="AF121" s="50">
        <v>0</v>
      </c>
      <c r="AG121" s="50">
        <v>498031.96709000005</v>
      </c>
      <c r="AH121" s="50">
        <v>64402.3206</v>
      </c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</row>
    <row r="122" spans="1:67" s="22" customFormat="1" ht="12.75">
      <c r="A122" s="23">
        <v>103</v>
      </c>
      <c r="B122" s="23">
        <v>47</v>
      </c>
      <c r="C122" s="24">
        <v>133</v>
      </c>
      <c r="D122" s="25" t="s">
        <v>120</v>
      </c>
      <c r="E122" s="50">
        <v>42391.51199</v>
      </c>
      <c r="F122" s="50">
        <v>0</v>
      </c>
      <c r="G122" s="50">
        <v>0</v>
      </c>
      <c r="H122" s="50">
        <v>0</v>
      </c>
      <c r="I122" s="50">
        <v>9897.648860000001</v>
      </c>
      <c r="J122" s="50">
        <v>4091.7782899999997</v>
      </c>
      <c r="K122" s="50">
        <v>-913.0354699999999</v>
      </c>
      <c r="L122" s="50">
        <v>433661.71186000004</v>
      </c>
      <c r="M122" s="50">
        <v>432062.91869</v>
      </c>
      <c r="N122" s="50">
        <v>74602.53570000001</v>
      </c>
      <c r="O122" s="50">
        <v>-39285.99457</v>
      </c>
      <c r="P122" s="50">
        <v>1598.79317</v>
      </c>
      <c r="Q122" s="50">
        <v>0</v>
      </c>
      <c r="R122" s="50">
        <v>-4170.21785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293.014</v>
      </c>
      <c r="Z122" s="50">
        <v>10.973099999999999</v>
      </c>
      <c r="AA122" s="50">
        <v>4417.9086</v>
      </c>
      <c r="AB122" s="50">
        <v>33.54014</v>
      </c>
      <c r="AC122" s="50">
        <v>-11.40573</v>
      </c>
      <c r="AD122" s="50">
        <v>1994.7769500000002</v>
      </c>
      <c r="AE122" s="50">
        <v>-17.66856</v>
      </c>
      <c r="AF122" s="50">
        <v>0</v>
      </c>
      <c r="AG122" s="50">
        <v>492701.0855</v>
      </c>
      <c r="AH122" s="50">
        <v>101587.1311</v>
      </c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</row>
    <row r="123" spans="1:67" s="22" customFormat="1" ht="12.75">
      <c r="A123" s="23">
        <v>104</v>
      </c>
      <c r="B123" s="23">
        <v>48</v>
      </c>
      <c r="C123" s="24">
        <v>286</v>
      </c>
      <c r="D123" s="25" t="s">
        <v>141</v>
      </c>
      <c r="E123" s="50">
        <v>168461.03711</v>
      </c>
      <c r="F123" s="50">
        <v>0</v>
      </c>
      <c r="G123" s="50">
        <v>0</v>
      </c>
      <c r="H123" s="50">
        <v>0</v>
      </c>
      <c r="I123" s="50">
        <v>745.77414</v>
      </c>
      <c r="J123" s="50">
        <v>0</v>
      </c>
      <c r="K123" s="50">
        <v>-5.33061</v>
      </c>
      <c r="L123" s="50">
        <v>263380.31542</v>
      </c>
      <c r="M123" s="50">
        <v>256118.26523000002</v>
      </c>
      <c r="N123" s="50">
        <v>86114.25087</v>
      </c>
      <c r="O123" s="50">
        <v>-14803.423110000002</v>
      </c>
      <c r="P123" s="50">
        <v>7262.05019</v>
      </c>
      <c r="Q123" s="50">
        <v>0</v>
      </c>
      <c r="R123" s="50">
        <v>-427.44387</v>
      </c>
      <c r="S123" s="50">
        <v>0</v>
      </c>
      <c r="T123" s="50">
        <v>-0.625</v>
      </c>
      <c r="U123" s="50">
        <v>5002.73975</v>
      </c>
      <c r="V123" s="50">
        <v>0</v>
      </c>
      <c r="W123" s="50">
        <v>0</v>
      </c>
      <c r="X123" s="50">
        <v>4454.29546</v>
      </c>
      <c r="Y123" s="50">
        <v>0</v>
      </c>
      <c r="Z123" s="50">
        <v>195.289</v>
      </c>
      <c r="AA123" s="50">
        <v>15507.508380000001</v>
      </c>
      <c r="AB123" s="50">
        <v>5727.89</v>
      </c>
      <c r="AC123" s="50">
        <v>-6.69799</v>
      </c>
      <c r="AD123" s="50">
        <v>1107.35619</v>
      </c>
      <c r="AE123" s="50">
        <v>-56.852470000000004</v>
      </c>
      <c r="AF123" s="50">
        <v>0</v>
      </c>
      <c r="AG123" s="50">
        <v>464582.20545</v>
      </c>
      <c r="AH123" s="50">
        <v>177517.05336000002</v>
      </c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</row>
    <row r="124" spans="1:67" s="22" customFormat="1" ht="12.75">
      <c r="A124" s="23">
        <v>105</v>
      </c>
      <c r="B124" s="23">
        <v>49</v>
      </c>
      <c r="C124" s="24">
        <v>53</v>
      </c>
      <c r="D124" s="25" t="s">
        <v>111</v>
      </c>
      <c r="E124" s="50">
        <v>8622.67783</v>
      </c>
      <c r="F124" s="50">
        <v>0</v>
      </c>
      <c r="G124" s="50">
        <v>0</v>
      </c>
      <c r="H124" s="50">
        <v>2082.07125</v>
      </c>
      <c r="I124" s="50">
        <v>4688.5896999999895</v>
      </c>
      <c r="J124" s="50">
        <v>4688.5896999999895</v>
      </c>
      <c r="K124" s="50">
        <v>-93949.11068</v>
      </c>
      <c r="L124" s="50">
        <v>305623.52731</v>
      </c>
      <c r="M124" s="50">
        <v>283017.17996000004</v>
      </c>
      <c r="N124" s="50">
        <v>2889.41114</v>
      </c>
      <c r="O124" s="50">
        <v>-29064.75057</v>
      </c>
      <c r="P124" s="50">
        <v>22606.34735</v>
      </c>
      <c r="Q124" s="50">
        <v>11976.63949</v>
      </c>
      <c r="R124" s="50">
        <v>-9744.03842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2383.2</v>
      </c>
      <c r="Y124" s="50">
        <v>1009.768</v>
      </c>
      <c r="Z124" s="50">
        <v>664.45267</v>
      </c>
      <c r="AA124" s="50">
        <v>80864.45559000001</v>
      </c>
      <c r="AB124" s="50">
        <v>591.03085</v>
      </c>
      <c r="AC124" s="50">
        <v>-338.39164</v>
      </c>
      <c r="AD124" s="50">
        <v>24538.7278</v>
      </c>
      <c r="AE124" s="50">
        <v>-5454.98229</v>
      </c>
      <c r="AF124" s="50">
        <v>962.4</v>
      </c>
      <c r="AG124" s="50">
        <v>432030.90099999995</v>
      </c>
      <c r="AH124" s="50">
        <v>26022.737070000003</v>
      </c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</row>
    <row r="125" spans="1:67" s="22" customFormat="1" ht="12.75">
      <c r="A125" s="23">
        <v>106</v>
      </c>
      <c r="B125" s="23">
        <v>50</v>
      </c>
      <c r="C125" s="24">
        <v>128</v>
      </c>
      <c r="D125" s="25" t="s">
        <v>119</v>
      </c>
      <c r="E125" s="50">
        <v>47212.1484</v>
      </c>
      <c r="F125" s="50">
        <v>59.272800000000004</v>
      </c>
      <c r="G125" s="50">
        <v>0</v>
      </c>
      <c r="H125" s="50">
        <v>0</v>
      </c>
      <c r="I125" s="50">
        <v>10</v>
      </c>
      <c r="J125" s="50">
        <v>0</v>
      </c>
      <c r="K125" s="50">
        <v>0</v>
      </c>
      <c r="L125" s="50">
        <v>324712.67737</v>
      </c>
      <c r="M125" s="50">
        <v>295461.77721</v>
      </c>
      <c r="N125" s="50">
        <v>65073.511920000004</v>
      </c>
      <c r="O125" s="50">
        <v>-9416.27952</v>
      </c>
      <c r="P125" s="50">
        <v>29250.90016</v>
      </c>
      <c r="Q125" s="50">
        <v>3237.83238</v>
      </c>
      <c r="R125" s="50">
        <v>-17043.45784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24726.19655</v>
      </c>
      <c r="Y125" s="50">
        <v>0</v>
      </c>
      <c r="Z125" s="50">
        <v>109.81755</v>
      </c>
      <c r="AA125" s="50">
        <v>8259.25157</v>
      </c>
      <c r="AB125" s="50">
        <v>5123.77595</v>
      </c>
      <c r="AC125" s="50">
        <v>-0.35300000000000004</v>
      </c>
      <c r="AD125" s="50">
        <v>873.66963</v>
      </c>
      <c r="AE125" s="50">
        <v>-15.79016</v>
      </c>
      <c r="AF125" s="50">
        <v>0</v>
      </c>
      <c r="AG125" s="50">
        <v>411086.80981999997</v>
      </c>
      <c r="AH125" s="50">
        <v>83633.61179000001</v>
      </c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</row>
    <row r="126" spans="1:67" s="22" customFormat="1" ht="12.75">
      <c r="A126" s="23">
        <v>107</v>
      </c>
      <c r="B126" s="23">
        <v>51</v>
      </c>
      <c r="C126" s="24">
        <v>311</v>
      </c>
      <c r="D126" s="25" t="s">
        <v>148</v>
      </c>
      <c r="E126" s="50">
        <v>10000.38183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304954.97492</v>
      </c>
      <c r="M126" s="50">
        <v>302404.20822</v>
      </c>
      <c r="N126" s="50">
        <v>185687.58907</v>
      </c>
      <c r="O126" s="50">
        <v>-21341.90909</v>
      </c>
      <c r="P126" s="50">
        <v>2550.7667</v>
      </c>
      <c r="Q126" s="50">
        <v>326.44744999999995</v>
      </c>
      <c r="R126" s="50">
        <v>-19559.34683</v>
      </c>
      <c r="S126" s="50">
        <v>8369.09602</v>
      </c>
      <c r="T126" s="50">
        <v>0</v>
      </c>
      <c r="U126" s="50">
        <v>0</v>
      </c>
      <c r="V126" s="50">
        <v>0</v>
      </c>
      <c r="W126" s="50">
        <v>0</v>
      </c>
      <c r="X126" s="50">
        <v>30703.735</v>
      </c>
      <c r="Y126" s="50">
        <v>242.363</v>
      </c>
      <c r="Z126" s="50">
        <v>0</v>
      </c>
      <c r="AA126" s="50">
        <v>276.1938</v>
      </c>
      <c r="AB126" s="50">
        <v>621.12586</v>
      </c>
      <c r="AC126" s="50">
        <v>-51.37891</v>
      </c>
      <c r="AD126" s="50">
        <v>35691.43926</v>
      </c>
      <c r="AE126" s="50">
        <v>0</v>
      </c>
      <c r="AF126" s="50">
        <v>0</v>
      </c>
      <c r="AG126" s="50">
        <v>390859.30968999997</v>
      </c>
      <c r="AH126" s="50">
        <v>188568.02484</v>
      </c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</row>
    <row r="127" spans="1:67" s="22" customFormat="1" ht="12.75">
      <c r="A127" s="23">
        <v>108</v>
      </c>
      <c r="B127" s="23">
        <v>52</v>
      </c>
      <c r="C127" s="33">
        <v>510</v>
      </c>
      <c r="D127" s="32" t="s">
        <v>174</v>
      </c>
      <c r="E127" s="50">
        <v>281870.02992</v>
      </c>
      <c r="F127" s="50">
        <v>0</v>
      </c>
      <c r="G127" s="50">
        <v>0</v>
      </c>
      <c r="H127" s="50">
        <v>106.49945</v>
      </c>
      <c r="I127" s="50">
        <v>0</v>
      </c>
      <c r="J127" s="50">
        <v>0</v>
      </c>
      <c r="K127" s="50">
        <v>0</v>
      </c>
      <c r="L127" s="50">
        <v>5954.1444200000005</v>
      </c>
      <c r="M127" s="50">
        <v>3163.77326</v>
      </c>
      <c r="N127" s="50">
        <v>0</v>
      </c>
      <c r="O127" s="50">
        <v>-9902.46325</v>
      </c>
      <c r="P127" s="50">
        <v>2790.3711599999997</v>
      </c>
      <c r="Q127" s="50">
        <v>0</v>
      </c>
      <c r="R127" s="50">
        <v>-388.11483000000004</v>
      </c>
      <c r="S127" s="50">
        <v>23283.31667</v>
      </c>
      <c r="T127" s="50">
        <v>0</v>
      </c>
      <c r="U127" s="50">
        <v>30016.4385</v>
      </c>
      <c r="V127" s="50">
        <v>0</v>
      </c>
      <c r="W127" s="50">
        <v>0</v>
      </c>
      <c r="X127" s="50">
        <v>18710.851590000002</v>
      </c>
      <c r="Y127" s="50">
        <v>206.05</v>
      </c>
      <c r="Z127" s="50">
        <v>30.61711</v>
      </c>
      <c r="AA127" s="50">
        <v>24805.4153</v>
      </c>
      <c r="AB127" s="50">
        <v>689.3024300000001</v>
      </c>
      <c r="AC127" s="50">
        <v>-0.8358099999999999</v>
      </c>
      <c r="AD127" s="50">
        <v>620.18691</v>
      </c>
      <c r="AE127" s="50">
        <v>-5.89622</v>
      </c>
      <c r="AF127" s="50">
        <v>0</v>
      </c>
      <c r="AG127" s="50">
        <v>386292.85229999997</v>
      </c>
      <c r="AH127" s="50">
        <v>277740.27804</v>
      </c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</row>
    <row r="128" spans="1:67" s="22" customFormat="1" ht="12.75">
      <c r="A128" s="23">
        <v>109</v>
      </c>
      <c r="B128" s="23">
        <v>53</v>
      </c>
      <c r="C128" s="24">
        <v>377</v>
      </c>
      <c r="D128" s="25" t="s">
        <v>155</v>
      </c>
      <c r="E128" s="50">
        <v>43753.96853</v>
      </c>
      <c r="F128" s="50">
        <v>0</v>
      </c>
      <c r="G128" s="50">
        <v>57125.01141</v>
      </c>
      <c r="H128" s="50">
        <v>15935.87621</v>
      </c>
      <c r="I128" s="50">
        <v>29.295</v>
      </c>
      <c r="J128" s="50">
        <v>0</v>
      </c>
      <c r="K128" s="50">
        <v>0</v>
      </c>
      <c r="L128" s="50">
        <v>244756.487</v>
      </c>
      <c r="M128" s="50">
        <v>203241.79519</v>
      </c>
      <c r="N128" s="50">
        <v>0</v>
      </c>
      <c r="O128" s="50">
        <v>-4872.535519999999</v>
      </c>
      <c r="P128" s="50">
        <v>41514.691810000004</v>
      </c>
      <c r="Q128" s="50">
        <v>334.18446</v>
      </c>
      <c r="R128" s="50">
        <v>-5805.82304</v>
      </c>
      <c r="S128" s="50">
        <v>5123.82375</v>
      </c>
      <c r="T128" s="50">
        <v>0</v>
      </c>
      <c r="U128" s="50">
        <v>0</v>
      </c>
      <c r="V128" s="50">
        <v>0</v>
      </c>
      <c r="W128" s="50">
        <v>0</v>
      </c>
      <c r="X128" s="50">
        <v>6393.37788</v>
      </c>
      <c r="Y128" s="50">
        <v>163.193</v>
      </c>
      <c r="Z128" s="50">
        <v>63.65466</v>
      </c>
      <c r="AA128" s="50">
        <v>9872.9593</v>
      </c>
      <c r="AB128" s="50">
        <v>25.17252</v>
      </c>
      <c r="AC128" s="50">
        <v>-107.25274999999999</v>
      </c>
      <c r="AD128" s="50">
        <v>1155.73622</v>
      </c>
      <c r="AE128" s="50">
        <v>0</v>
      </c>
      <c r="AF128" s="50">
        <v>0</v>
      </c>
      <c r="AG128" s="50">
        <v>384398.55548000004</v>
      </c>
      <c r="AH128" s="50">
        <v>33051.01421</v>
      </c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</row>
    <row r="129" spans="1:67" s="26" customFormat="1" ht="12.75">
      <c r="A129" s="23">
        <v>110</v>
      </c>
      <c r="B129" s="23">
        <v>54</v>
      </c>
      <c r="C129" s="24">
        <v>237</v>
      </c>
      <c r="D129" s="25" t="s">
        <v>131</v>
      </c>
      <c r="E129" s="50">
        <v>20425.65585</v>
      </c>
      <c r="F129" s="50">
        <v>0</v>
      </c>
      <c r="G129" s="50">
        <v>0</v>
      </c>
      <c r="H129" s="50">
        <v>0</v>
      </c>
      <c r="I129" s="50">
        <v>15869.30665</v>
      </c>
      <c r="J129" s="50">
        <v>3557.75596</v>
      </c>
      <c r="K129" s="50">
        <v>-3146.8347900000003</v>
      </c>
      <c r="L129" s="50">
        <v>314216.38339</v>
      </c>
      <c r="M129" s="50">
        <v>309189.05088000005</v>
      </c>
      <c r="N129" s="50">
        <v>2214.0572399999996</v>
      </c>
      <c r="O129" s="50">
        <v>-35021.82115</v>
      </c>
      <c r="P129" s="50">
        <v>5027.33251</v>
      </c>
      <c r="Q129" s="50">
        <v>2598.7404</v>
      </c>
      <c r="R129" s="50">
        <v>-6022.399820000001</v>
      </c>
      <c r="S129" s="50">
        <v>15</v>
      </c>
      <c r="T129" s="50">
        <v>0</v>
      </c>
      <c r="U129" s="50">
        <v>0</v>
      </c>
      <c r="V129" s="50">
        <v>0</v>
      </c>
      <c r="W129" s="50">
        <v>0</v>
      </c>
      <c r="X129" s="50">
        <v>14370.553</v>
      </c>
      <c r="Y129" s="50">
        <v>78.153</v>
      </c>
      <c r="Z129" s="50">
        <v>0</v>
      </c>
      <c r="AA129" s="50">
        <v>7894.99888</v>
      </c>
      <c r="AB129" s="50">
        <v>4677.266140000001</v>
      </c>
      <c r="AC129" s="50">
        <v>-114.01163</v>
      </c>
      <c r="AD129" s="50">
        <v>2160.56622</v>
      </c>
      <c r="AE129" s="50">
        <v>-97.93879</v>
      </c>
      <c r="AF129" s="50">
        <v>0</v>
      </c>
      <c r="AG129" s="50">
        <v>379707.88313000003</v>
      </c>
      <c r="AH129" s="50">
        <v>17979.079999999998</v>
      </c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</row>
    <row r="130" spans="1:67" s="22" customFormat="1" ht="12.75">
      <c r="A130" s="23">
        <v>111</v>
      </c>
      <c r="B130" s="23">
        <v>55</v>
      </c>
      <c r="C130" s="24">
        <v>43</v>
      </c>
      <c r="D130" s="25" t="s">
        <v>108</v>
      </c>
      <c r="E130" s="50">
        <v>52596.56571</v>
      </c>
      <c r="F130" s="50">
        <v>0</v>
      </c>
      <c r="G130" s="50">
        <v>0</v>
      </c>
      <c r="H130" s="50">
        <v>0</v>
      </c>
      <c r="I130" s="50">
        <v>16369.44657</v>
      </c>
      <c r="J130" s="50">
        <v>0</v>
      </c>
      <c r="K130" s="50">
        <v>-165.34795</v>
      </c>
      <c r="L130" s="50">
        <v>14346.58278</v>
      </c>
      <c r="M130" s="50">
        <v>731.8700299999999</v>
      </c>
      <c r="N130" s="50">
        <v>0</v>
      </c>
      <c r="O130" s="50">
        <v>-933.05113</v>
      </c>
      <c r="P130" s="50">
        <v>13614.71275</v>
      </c>
      <c r="Q130" s="50">
        <v>12144.10197</v>
      </c>
      <c r="R130" s="50">
        <v>-5696.33826</v>
      </c>
      <c r="S130" s="50">
        <v>11.555</v>
      </c>
      <c r="T130" s="50">
        <v>-0.8</v>
      </c>
      <c r="U130" s="50">
        <v>0</v>
      </c>
      <c r="V130" s="50">
        <v>0</v>
      </c>
      <c r="W130" s="50">
        <v>0</v>
      </c>
      <c r="X130" s="50">
        <v>14988.501</v>
      </c>
      <c r="Y130" s="50">
        <v>1391.8395500000001</v>
      </c>
      <c r="Z130" s="50">
        <v>6714.12871</v>
      </c>
      <c r="AA130" s="50">
        <v>7488.77657</v>
      </c>
      <c r="AB130" s="50">
        <v>6532.02161</v>
      </c>
      <c r="AC130" s="50">
        <v>-1310.1559499999998</v>
      </c>
      <c r="AD130" s="50">
        <v>57480.55865</v>
      </c>
      <c r="AE130" s="50">
        <v>-4841.906370000001</v>
      </c>
      <c r="AF130" s="50">
        <v>201215.59024999998</v>
      </c>
      <c r="AG130" s="50">
        <v>379135.5664</v>
      </c>
      <c r="AH130" s="50">
        <v>20360.0598</v>
      </c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</row>
    <row r="131" spans="1:67" s="22" customFormat="1" ht="12.75">
      <c r="A131" s="23">
        <v>112</v>
      </c>
      <c r="B131" s="23">
        <v>56</v>
      </c>
      <c r="C131" s="24">
        <v>29</v>
      </c>
      <c r="D131" s="25" t="s">
        <v>106</v>
      </c>
      <c r="E131" s="50">
        <v>4726.05276</v>
      </c>
      <c r="F131" s="50">
        <v>0</v>
      </c>
      <c r="G131" s="50">
        <v>23228.76645</v>
      </c>
      <c r="H131" s="50">
        <v>0</v>
      </c>
      <c r="I131" s="50">
        <v>0</v>
      </c>
      <c r="J131" s="50">
        <v>0</v>
      </c>
      <c r="K131" s="50">
        <v>0</v>
      </c>
      <c r="L131" s="50">
        <v>316595.76896</v>
      </c>
      <c r="M131" s="50">
        <v>316299.26188</v>
      </c>
      <c r="N131" s="50">
        <v>0</v>
      </c>
      <c r="O131" s="50">
        <v>-28522.5237</v>
      </c>
      <c r="P131" s="50">
        <v>296.50708</v>
      </c>
      <c r="Q131" s="50">
        <v>0</v>
      </c>
      <c r="R131" s="50">
        <v>-93.81182</v>
      </c>
      <c r="S131" s="50">
        <v>22748.6202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  <c r="Y131" s="50">
        <v>43.52944</v>
      </c>
      <c r="Z131" s="50">
        <v>0</v>
      </c>
      <c r="AA131" s="50">
        <v>3806.98279</v>
      </c>
      <c r="AB131" s="50">
        <v>2.43045</v>
      </c>
      <c r="AC131" s="50">
        <v>-2.40616</v>
      </c>
      <c r="AD131" s="50">
        <v>355.281</v>
      </c>
      <c r="AE131" s="50">
        <v>-13.38183</v>
      </c>
      <c r="AF131" s="50">
        <v>0</v>
      </c>
      <c r="AG131" s="50">
        <v>371507.43205</v>
      </c>
      <c r="AH131" s="50">
        <v>690.38553</v>
      </c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</row>
    <row r="132" spans="1:67" s="22" customFormat="1" ht="12.75">
      <c r="A132" s="23">
        <v>113</v>
      </c>
      <c r="B132" s="23">
        <v>57</v>
      </c>
      <c r="C132" s="24">
        <v>222</v>
      </c>
      <c r="D132" s="25" t="s">
        <v>128</v>
      </c>
      <c r="E132" s="50">
        <v>6162.14767</v>
      </c>
      <c r="F132" s="50">
        <v>0</v>
      </c>
      <c r="G132" s="50">
        <v>289036.16799999995</v>
      </c>
      <c r="H132" s="50">
        <v>0</v>
      </c>
      <c r="I132" s="50">
        <v>0</v>
      </c>
      <c r="J132" s="50">
        <v>0</v>
      </c>
      <c r="K132" s="50">
        <v>0</v>
      </c>
      <c r="L132" s="50">
        <v>5653.453930000001</v>
      </c>
      <c r="M132" s="50">
        <v>3725.8198199999997</v>
      </c>
      <c r="N132" s="50">
        <v>0</v>
      </c>
      <c r="O132" s="50">
        <v>-153575.36174</v>
      </c>
      <c r="P132" s="50">
        <v>1927.63411</v>
      </c>
      <c r="Q132" s="50">
        <v>1889.34454</v>
      </c>
      <c r="R132" s="50">
        <v>-14307.78583</v>
      </c>
      <c r="S132" s="50">
        <v>0.043000000000000003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  <c r="Y132" s="50">
        <v>56.1161</v>
      </c>
      <c r="Z132" s="50">
        <v>587.5091</v>
      </c>
      <c r="AA132" s="50">
        <v>20547.35692</v>
      </c>
      <c r="AB132" s="50">
        <v>40052.34401</v>
      </c>
      <c r="AC132" s="50">
        <v>-39861.49999</v>
      </c>
      <c r="AD132" s="50">
        <v>259.62546</v>
      </c>
      <c r="AE132" s="50">
        <v>-9.884530000000002</v>
      </c>
      <c r="AF132" s="50">
        <v>0</v>
      </c>
      <c r="AG132" s="50">
        <v>362354.76419</v>
      </c>
      <c r="AH132" s="50">
        <v>2041.02938</v>
      </c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</row>
    <row r="133" spans="1:67" s="22" customFormat="1" ht="12.75">
      <c r="A133" s="23">
        <v>114</v>
      </c>
      <c r="B133" s="23">
        <v>58</v>
      </c>
      <c r="C133" s="24">
        <v>433</v>
      </c>
      <c r="D133" s="32" t="s">
        <v>170</v>
      </c>
      <c r="E133" s="50">
        <v>7826.82717</v>
      </c>
      <c r="F133" s="50">
        <v>397.94559000000004</v>
      </c>
      <c r="G133" s="50">
        <v>0</v>
      </c>
      <c r="H133" s="50">
        <v>202.72589</v>
      </c>
      <c r="I133" s="50">
        <v>0</v>
      </c>
      <c r="J133" s="50">
        <v>0</v>
      </c>
      <c r="K133" s="50">
        <v>0</v>
      </c>
      <c r="L133" s="50">
        <v>313287.2182</v>
      </c>
      <c r="M133" s="50">
        <v>313215.96662</v>
      </c>
      <c r="N133" s="50">
        <v>0</v>
      </c>
      <c r="O133" s="50">
        <v>-57189.26678</v>
      </c>
      <c r="P133" s="50">
        <v>71.25157999999999</v>
      </c>
      <c r="Q133" s="50">
        <v>0</v>
      </c>
      <c r="R133" s="50">
        <v>-13.73771</v>
      </c>
      <c r="S133" s="50">
        <v>0</v>
      </c>
      <c r="T133" s="50">
        <v>0</v>
      </c>
      <c r="U133" s="50">
        <v>12006.5754</v>
      </c>
      <c r="V133" s="50">
        <v>0</v>
      </c>
      <c r="W133" s="50">
        <v>0</v>
      </c>
      <c r="X133" s="50">
        <v>0</v>
      </c>
      <c r="Y133" s="50">
        <v>207.6076</v>
      </c>
      <c r="Z133" s="50">
        <v>22.242</v>
      </c>
      <c r="AA133" s="50">
        <v>3389.63046</v>
      </c>
      <c r="AB133" s="50">
        <v>577.71335</v>
      </c>
      <c r="AC133" s="50">
        <v>-208.88158</v>
      </c>
      <c r="AD133" s="50">
        <v>821.3182</v>
      </c>
      <c r="AE133" s="50">
        <v>-20.99261</v>
      </c>
      <c r="AF133" s="50">
        <v>0</v>
      </c>
      <c r="AG133" s="50">
        <v>338739.80386</v>
      </c>
      <c r="AH133" s="50">
        <v>3653.3466200000003</v>
      </c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</row>
    <row r="134" spans="1:67" s="22" customFormat="1" ht="12.75">
      <c r="A134" s="23">
        <v>115</v>
      </c>
      <c r="B134" s="23">
        <v>59</v>
      </c>
      <c r="C134" s="24">
        <v>326</v>
      </c>
      <c r="D134" s="25" t="s">
        <v>151</v>
      </c>
      <c r="E134" s="50">
        <v>65555.44144</v>
      </c>
      <c r="F134" s="50">
        <v>0</v>
      </c>
      <c r="G134" s="50">
        <v>0</v>
      </c>
      <c r="H134" s="50">
        <v>0</v>
      </c>
      <c r="I134" s="50">
        <v>3221.98992</v>
      </c>
      <c r="J134" s="50">
        <v>270.22689</v>
      </c>
      <c r="K134" s="50">
        <v>-245.5693</v>
      </c>
      <c r="L134" s="50">
        <v>190783.78297</v>
      </c>
      <c r="M134" s="50">
        <v>189958.25964</v>
      </c>
      <c r="N134" s="50">
        <v>0</v>
      </c>
      <c r="O134" s="50">
        <v>-51432.554410000004</v>
      </c>
      <c r="P134" s="50">
        <v>825.52333</v>
      </c>
      <c r="Q134" s="50">
        <v>0</v>
      </c>
      <c r="R134" s="50">
        <v>-3100.35681</v>
      </c>
      <c r="S134" s="50">
        <v>3257.51864</v>
      </c>
      <c r="T134" s="50">
        <v>-530.29373</v>
      </c>
      <c r="U134" s="50">
        <v>0</v>
      </c>
      <c r="V134" s="50">
        <v>0</v>
      </c>
      <c r="W134" s="50">
        <v>0</v>
      </c>
      <c r="X134" s="50">
        <v>3103.5096399999998</v>
      </c>
      <c r="Y134" s="50">
        <v>74.884</v>
      </c>
      <c r="Z134" s="50">
        <v>499.14688</v>
      </c>
      <c r="AA134" s="50">
        <v>29695.67108</v>
      </c>
      <c r="AB134" s="50">
        <v>130.684</v>
      </c>
      <c r="AC134" s="50">
        <v>0</v>
      </c>
      <c r="AD134" s="50">
        <v>688.3736700000001</v>
      </c>
      <c r="AE134" s="50">
        <v>0</v>
      </c>
      <c r="AF134" s="50">
        <v>3358.93504</v>
      </c>
      <c r="AG134" s="50">
        <v>300369.93728</v>
      </c>
      <c r="AH134" s="50">
        <v>52843.88446</v>
      </c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</row>
    <row r="135" spans="1:67" s="22" customFormat="1" ht="12.75">
      <c r="A135" s="23">
        <v>116</v>
      </c>
      <c r="B135" s="23">
        <v>60</v>
      </c>
      <c r="C135" s="24">
        <v>169</v>
      </c>
      <c r="D135" s="25" t="s">
        <v>124</v>
      </c>
      <c r="E135" s="50">
        <v>17589.67569</v>
      </c>
      <c r="F135" s="50">
        <v>0</v>
      </c>
      <c r="G135" s="50">
        <v>0</v>
      </c>
      <c r="H135" s="50">
        <v>0</v>
      </c>
      <c r="I135" s="50">
        <v>11608.66261</v>
      </c>
      <c r="J135" s="50">
        <v>11143.457489999999</v>
      </c>
      <c r="K135" s="50">
        <v>0</v>
      </c>
      <c r="L135" s="50">
        <v>249426.93070000003</v>
      </c>
      <c r="M135" s="50">
        <v>249092.88549</v>
      </c>
      <c r="N135" s="50">
        <v>2998.99345</v>
      </c>
      <c r="O135" s="50">
        <v>-64683.88413</v>
      </c>
      <c r="P135" s="50">
        <v>334.04521</v>
      </c>
      <c r="Q135" s="50">
        <v>0</v>
      </c>
      <c r="R135" s="50">
        <v>-1103.80528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36.82806</v>
      </c>
      <c r="AA135" s="50">
        <v>19902.510459999998</v>
      </c>
      <c r="AB135" s="50">
        <v>433.64197</v>
      </c>
      <c r="AC135" s="50">
        <v>-5.33486</v>
      </c>
      <c r="AD135" s="50">
        <v>302.6839</v>
      </c>
      <c r="AE135" s="50">
        <v>-152</v>
      </c>
      <c r="AF135" s="50">
        <v>0</v>
      </c>
      <c r="AG135" s="50">
        <v>299300.93339</v>
      </c>
      <c r="AH135" s="50">
        <v>15052.45037</v>
      </c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</row>
    <row r="136" spans="1:67" s="22" customFormat="1" ht="12.75">
      <c r="A136" s="23">
        <v>117</v>
      </c>
      <c r="B136" s="23">
        <v>61</v>
      </c>
      <c r="C136" s="24">
        <v>294</v>
      </c>
      <c r="D136" s="25" t="s">
        <v>144</v>
      </c>
      <c r="E136" s="50">
        <v>35427.69976</v>
      </c>
      <c r="F136" s="50">
        <v>0</v>
      </c>
      <c r="G136" s="50">
        <v>0</v>
      </c>
      <c r="H136" s="50">
        <v>0</v>
      </c>
      <c r="I136" s="50">
        <v>1883.53265</v>
      </c>
      <c r="J136" s="50">
        <v>210.85751</v>
      </c>
      <c r="K136" s="50">
        <v>-470.88327000000004</v>
      </c>
      <c r="L136" s="50">
        <v>184350.3584</v>
      </c>
      <c r="M136" s="50">
        <v>171051.45167</v>
      </c>
      <c r="N136" s="50">
        <v>7033.60249</v>
      </c>
      <c r="O136" s="50">
        <v>-25573.34563</v>
      </c>
      <c r="P136" s="50">
        <v>13298.90673</v>
      </c>
      <c r="Q136" s="50">
        <v>0</v>
      </c>
      <c r="R136" s="50">
        <v>-5761.52364</v>
      </c>
      <c r="S136" s="50">
        <v>2</v>
      </c>
      <c r="T136" s="50">
        <v>0</v>
      </c>
      <c r="U136" s="50">
        <v>50071.01377</v>
      </c>
      <c r="V136" s="50">
        <v>0</v>
      </c>
      <c r="W136" s="50">
        <v>0</v>
      </c>
      <c r="X136" s="50">
        <v>0</v>
      </c>
      <c r="Y136" s="50">
        <v>236.46133999999998</v>
      </c>
      <c r="Z136" s="50">
        <v>0</v>
      </c>
      <c r="AA136" s="50">
        <v>9084.68098</v>
      </c>
      <c r="AB136" s="50">
        <v>192.83659</v>
      </c>
      <c r="AC136" s="50">
        <v>-48.304359999999996</v>
      </c>
      <c r="AD136" s="50">
        <v>1230.92514</v>
      </c>
      <c r="AE136" s="50">
        <v>0</v>
      </c>
      <c r="AF136" s="50">
        <v>618.8240000000001</v>
      </c>
      <c r="AG136" s="50">
        <v>283098.33263</v>
      </c>
      <c r="AH136" s="50">
        <v>33147.74741</v>
      </c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</row>
    <row r="137" spans="1:67" s="22" customFormat="1" ht="12.75">
      <c r="A137" s="23">
        <v>118</v>
      </c>
      <c r="B137" s="23">
        <v>62</v>
      </c>
      <c r="C137" s="24">
        <v>72</v>
      </c>
      <c r="D137" s="25" t="s">
        <v>113</v>
      </c>
      <c r="E137" s="50">
        <v>70161.58648</v>
      </c>
      <c r="F137" s="50">
        <v>0</v>
      </c>
      <c r="G137" s="50">
        <v>0</v>
      </c>
      <c r="H137" s="50">
        <v>0</v>
      </c>
      <c r="I137" s="50">
        <v>36747.27015</v>
      </c>
      <c r="J137" s="50">
        <v>11001.135610000001</v>
      </c>
      <c r="K137" s="50">
        <v>-2613.96841</v>
      </c>
      <c r="L137" s="50">
        <v>63346.897130000005</v>
      </c>
      <c r="M137" s="50">
        <v>20506.736960000002</v>
      </c>
      <c r="N137" s="50">
        <v>0</v>
      </c>
      <c r="O137" s="50">
        <v>-567.90968</v>
      </c>
      <c r="P137" s="50">
        <v>42840.160169999996</v>
      </c>
      <c r="Q137" s="50">
        <v>35302.44874</v>
      </c>
      <c r="R137" s="50">
        <v>-12709.77583</v>
      </c>
      <c r="S137" s="50">
        <v>3069.60573</v>
      </c>
      <c r="T137" s="50">
        <v>0</v>
      </c>
      <c r="U137" s="50">
        <v>52575.012090000004</v>
      </c>
      <c r="V137" s="50">
        <v>0</v>
      </c>
      <c r="W137" s="50">
        <v>0</v>
      </c>
      <c r="X137" s="50">
        <v>2988.54765</v>
      </c>
      <c r="Y137" s="50">
        <v>3.75641</v>
      </c>
      <c r="Z137" s="50">
        <v>0</v>
      </c>
      <c r="AA137" s="50">
        <v>27697.0345</v>
      </c>
      <c r="AB137" s="50">
        <v>9589.5236</v>
      </c>
      <c r="AC137" s="50">
        <v>-1005.1566700000001</v>
      </c>
      <c r="AD137" s="50">
        <v>692.65151</v>
      </c>
      <c r="AE137" s="50">
        <v>-4.61904</v>
      </c>
      <c r="AF137" s="50">
        <v>0</v>
      </c>
      <c r="AG137" s="50">
        <v>266871.88525</v>
      </c>
      <c r="AH137" s="50">
        <v>157088.43184</v>
      </c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</row>
    <row r="138" spans="1:67" s="26" customFormat="1" ht="12.75">
      <c r="A138" s="23">
        <v>119</v>
      </c>
      <c r="B138" s="23">
        <v>63</v>
      </c>
      <c r="C138" s="34">
        <v>694</v>
      </c>
      <c r="D138" s="32" t="s">
        <v>185</v>
      </c>
      <c r="E138" s="50">
        <v>80583.74919</v>
      </c>
      <c r="F138" s="50">
        <v>0</v>
      </c>
      <c r="G138" s="50">
        <v>0</v>
      </c>
      <c r="H138" s="50">
        <v>0</v>
      </c>
      <c r="I138" s="50">
        <v>0.002</v>
      </c>
      <c r="J138" s="50">
        <v>0</v>
      </c>
      <c r="K138" s="50">
        <v>0</v>
      </c>
      <c r="L138" s="50">
        <v>136635.93182</v>
      </c>
      <c r="M138" s="50">
        <v>116180.00961</v>
      </c>
      <c r="N138" s="50">
        <v>0</v>
      </c>
      <c r="O138" s="50">
        <v>0</v>
      </c>
      <c r="P138" s="50">
        <v>20455.92221</v>
      </c>
      <c r="Q138" s="50">
        <v>0</v>
      </c>
      <c r="R138" s="50">
        <v>0</v>
      </c>
      <c r="S138" s="50">
        <v>0</v>
      </c>
      <c r="T138" s="50">
        <v>0</v>
      </c>
      <c r="U138" s="50">
        <v>0</v>
      </c>
      <c r="V138" s="50">
        <v>0</v>
      </c>
      <c r="W138" s="50">
        <v>0</v>
      </c>
      <c r="X138" s="50">
        <v>0</v>
      </c>
      <c r="Y138" s="50">
        <v>0</v>
      </c>
      <c r="Z138" s="50">
        <v>0</v>
      </c>
      <c r="AA138" s="50">
        <v>6644.01056</v>
      </c>
      <c r="AB138" s="50">
        <v>41268.81506</v>
      </c>
      <c r="AC138" s="50">
        <v>0</v>
      </c>
      <c r="AD138" s="50">
        <v>276.89101999999997</v>
      </c>
      <c r="AE138" s="50">
        <v>0</v>
      </c>
      <c r="AF138" s="50">
        <v>0</v>
      </c>
      <c r="AG138" s="50">
        <v>265409.39965000004</v>
      </c>
      <c r="AH138" s="50">
        <v>235.60494</v>
      </c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</row>
    <row r="139" spans="1:67" s="22" customFormat="1" ht="12.75">
      <c r="A139" s="23">
        <v>120</v>
      </c>
      <c r="B139" s="23">
        <v>64</v>
      </c>
      <c r="C139" s="24">
        <v>159</v>
      </c>
      <c r="D139" s="25" t="s">
        <v>123</v>
      </c>
      <c r="E139" s="50">
        <v>7117.7613</v>
      </c>
      <c r="F139" s="50">
        <v>0</v>
      </c>
      <c r="G139" s="50">
        <v>0</v>
      </c>
      <c r="H139" s="50">
        <v>0</v>
      </c>
      <c r="I139" s="50">
        <v>66362.55824</v>
      </c>
      <c r="J139" s="50">
        <v>1172.1312500000001</v>
      </c>
      <c r="K139" s="50">
        <v>-3948.54598</v>
      </c>
      <c r="L139" s="50">
        <v>144272.98311</v>
      </c>
      <c r="M139" s="50">
        <v>142520.66447000002</v>
      </c>
      <c r="N139" s="50">
        <v>0</v>
      </c>
      <c r="O139" s="50">
        <v>-19599.06041</v>
      </c>
      <c r="P139" s="50">
        <v>1752.31864</v>
      </c>
      <c r="Q139" s="50">
        <v>0</v>
      </c>
      <c r="R139" s="50">
        <v>-497.7794</v>
      </c>
      <c r="S139" s="50">
        <v>3660.6457200000004</v>
      </c>
      <c r="T139" s="50">
        <v>0</v>
      </c>
      <c r="U139" s="50">
        <v>0</v>
      </c>
      <c r="V139" s="50">
        <v>0</v>
      </c>
      <c r="W139" s="50">
        <v>0</v>
      </c>
      <c r="X139" s="50">
        <v>19214.82255</v>
      </c>
      <c r="Y139" s="50">
        <v>110.664</v>
      </c>
      <c r="Z139" s="50">
        <v>30.82308</v>
      </c>
      <c r="AA139" s="50">
        <v>18413.48463</v>
      </c>
      <c r="AB139" s="50">
        <v>7.4392700000000005</v>
      </c>
      <c r="AC139" s="50">
        <v>-1.07843</v>
      </c>
      <c r="AD139" s="50">
        <v>817.88576</v>
      </c>
      <c r="AE139" s="50">
        <v>0</v>
      </c>
      <c r="AF139" s="50">
        <v>0</v>
      </c>
      <c r="AG139" s="50">
        <v>260009.06766000003</v>
      </c>
      <c r="AH139" s="50">
        <v>4645.20607</v>
      </c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</row>
    <row r="140" spans="1:67" s="22" customFormat="1" ht="12.75">
      <c r="A140" s="23">
        <v>121</v>
      </c>
      <c r="B140" s="23">
        <v>65</v>
      </c>
      <c r="C140" s="24">
        <v>255</v>
      </c>
      <c r="D140" s="25" t="s">
        <v>135</v>
      </c>
      <c r="E140" s="50">
        <v>67024.85001</v>
      </c>
      <c r="F140" s="50">
        <v>0</v>
      </c>
      <c r="G140" s="50">
        <v>0</v>
      </c>
      <c r="H140" s="50">
        <v>0</v>
      </c>
      <c r="I140" s="50">
        <v>348.12299</v>
      </c>
      <c r="J140" s="50">
        <v>348.12299</v>
      </c>
      <c r="K140" s="50">
        <v>-3.51639</v>
      </c>
      <c r="L140" s="50">
        <v>172245.82178</v>
      </c>
      <c r="M140" s="50">
        <v>172165.70021</v>
      </c>
      <c r="N140" s="50">
        <v>0</v>
      </c>
      <c r="O140" s="50">
        <v>-47848.51081</v>
      </c>
      <c r="P140" s="50">
        <v>80.12157</v>
      </c>
      <c r="Q140" s="50">
        <v>0</v>
      </c>
      <c r="R140" s="50">
        <v>-125.33428999999998</v>
      </c>
      <c r="S140" s="50">
        <v>3975.9734</v>
      </c>
      <c r="T140" s="50">
        <v>-3534.0265999999997</v>
      </c>
      <c r="U140" s="50">
        <v>0</v>
      </c>
      <c r="V140" s="50">
        <v>0</v>
      </c>
      <c r="W140" s="50">
        <v>0</v>
      </c>
      <c r="X140" s="50">
        <v>875.9228999999999</v>
      </c>
      <c r="Y140" s="50">
        <v>0</v>
      </c>
      <c r="Z140" s="50">
        <v>0</v>
      </c>
      <c r="AA140" s="50">
        <v>2972.64356</v>
      </c>
      <c r="AB140" s="50">
        <v>24.88849</v>
      </c>
      <c r="AC140" s="50">
        <v>-21.471339999999998</v>
      </c>
      <c r="AD140" s="50">
        <v>2448.70015</v>
      </c>
      <c r="AE140" s="50">
        <v>-1.31788</v>
      </c>
      <c r="AF140" s="50">
        <v>0</v>
      </c>
      <c r="AG140" s="50">
        <v>249916.92328</v>
      </c>
      <c r="AH140" s="50">
        <v>4422.28852</v>
      </c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</row>
    <row r="141" spans="1:67" s="22" customFormat="1" ht="12.75">
      <c r="A141" s="23">
        <v>122</v>
      </c>
      <c r="B141" s="23">
        <v>66</v>
      </c>
      <c r="C141" s="24">
        <v>309</v>
      </c>
      <c r="D141" s="25" t="s">
        <v>147</v>
      </c>
      <c r="E141" s="50">
        <v>145690.55855</v>
      </c>
      <c r="F141" s="50">
        <v>0</v>
      </c>
      <c r="G141" s="50">
        <v>0</v>
      </c>
      <c r="H141" s="50">
        <v>0</v>
      </c>
      <c r="I141" s="50">
        <v>1863.6243100000002</v>
      </c>
      <c r="J141" s="50">
        <v>0</v>
      </c>
      <c r="K141" s="50">
        <v>-200.4068</v>
      </c>
      <c r="L141" s="50">
        <v>72331.46381999999</v>
      </c>
      <c r="M141" s="50">
        <v>71704.47038</v>
      </c>
      <c r="N141" s="50">
        <v>0</v>
      </c>
      <c r="O141" s="50">
        <v>-1323.36743</v>
      </c>
      <c r="P141" s="50">
        <v>626.99344</v>
      </c>
      <c r="Q141" s="50">
        <v>0</v>
      </c>
      <c r="R141" s="50">
        <v>-1181.94858</v>
      </c>
      <c r="S141" s="50">
        <v>1453.9695100000001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92.558</v>
      </c>
      <c r="Z141" s="50">
        <v>416.40527</v>
      </c>
      <c r="AA141" s="50">
        <v>11590.54518</v>
      </c>
      <c r="AB141" s="50">
        <v>4340.28908</v>
      </c>
      <c r="AC141" s="50">
        <v>-14.35586</v>
      </c>
      <c r="AD141" s="50">
        <v>951.2351</v>
      </c>
      <c r="AE141" s="50">
        <v>-105.51643</v>
      </c>
      <c r="AF141" s="50">
        <v>5211.0826</v>
      </c>
      <c r="AG141" s="50">
        <v>243941.73142</v>
      </c>
      <c r="AH141" s="50">
        <v>22553.581430000002</v>
      </c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</row>
    <row r="142" spans="1:67" s="22" customFormat="1" ht="12.75">
      <c r="A142" s="23">
        <v>123</v>
      </c>
      <c r="B142" s="23">
        <v>67</v>
      </c>
      <c r="C142" s="24">
        <v>243</v>
      </c>
      <c r="D142" s="25" t="s">
        <v>134</v>
      </c>
      <c r="E142" s="50">
        <v>5639.55204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140679.41683</v>
      </c>
      <c r="M142" s="50">
        <v>137030.89409000002</v>
      </c>
      <c r="N142" s="50">
        <v>24898.310510000003</v>
      </c>
      <c r="O142" s="50">
        <v>-1297.3017</v>
      </c>
      <c r="P142" s="50">
        <v>3648.5227400000003</v>
      </c>
      <c r="Q142" s="50">
        <v>1322.03488</v>
      </c>
      <c r="R142" s="50">
        <v>-133.98067999999998</v>
      </c>
      <c r="S142" s="50">
        <v>0</v>
      </c>
      <c r="T142" s="50">
        <v>-23.33841</v>
      </c>
      <c r="U142" s="50">
        <v>0</v>
      </c>
      <c r="V142" s="50">
        <v>-416.13376</v>
      </c>
      <c r="W142" s="50">
        <v>0</v>
      </c>
      <c r="X142" s="50">
        <v>7498.1410000000005</v>
      </c>
      <c r="Y142" s="50">
        <v>0</v>
      </c>
      <c r="Z142" s="50">
        <v>335.12908000000004</v>
      </c>
      <c r="AA142" s="50">
        <v>36340.48478</v>
      </c>
      <c r="AB142" s="50">
        <v>46.40368</v>
      </c>
      <c r="AC142" s="50">
        <v>-12.3</v>
      </c>
      <c r="AD142" s="50">
        <v>39983.51898</v>
      </c>
      <c r="AE142" s="50">
        <v>0</v>
      </c>
      <c r="AF142" s="50">
        <v>0</v>
      </c>
      <c r="AG142" s="50">
        <v>230522.64639</v>
      </c>
      <c r="AH142" s="50">
        <v>29737.22588</v>
      </c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</row>
    <row r="143" spans="1:67" s="22" customFormat="1" ht="12.75">
      <c r="A143" s="23">
        <v>124</v>
      </c>
      <c r="B143" s="23">
        <v>68</v>
      </c>
      <c r="C143" s="36">
        <v>573</v>
      </c>
      <c r="D143" s="37" t="s">
        <v>179</v>
      </c>
      <c r="E143" s="50">
        <v>2319.71023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189869.35256</v>
      </c>
      <c r="M143" s="50">
        <v>189869.35256</v>
      </c>
      <c r="N143" s="50">
        <v>0</v>
      </c>
      <c r="O143" s="50">
        <v>-1263.4129300000002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0.891</v>
      </c>
      <c r="Z143" s="50">
        <v>5.190239999999999</v>
      </c>
      <c r="AA143" s="50">
        <v>325.67555999999996</v>
      </c>
      <c r="AB143" s="50">
        <v>0.060000000000000005</v>
      </c>
      <c r="AC143" s="50">
        <v>0</v>
      </c>
      <c r="AD143" s="50">
        <v>44.10118</v>
      </c>
      <c r="AE143" s="50">
        <v>0</v>
      </c>
      <c r="AF143" s="50">
        <v>0</v>
      </c>
      <c r="AG143" s="50">
        <v>192564.98077</v>
      </c>
      <c r="AH143" s="50">
        <v>0</v>
      </c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</row>
    <row r="144" spans="1:67" s="22" customFormat="1" ht="12.75">
      <c r="A144" s="23">
        <v>125</v>
      </c>
      <c r="B144" s="23">
        <v>69</v>
      </c>
      <c r="C144" s="24">
        <v>430</v>
      </c>
      <c r="D144" s="32" t="s">
        <v>169</v>
      </c>
      <c r="E144" s="50">
        <v>32180.141740000003</v>
      </c>
      <c r="F144" s="50">
        <v>0</v>
      </c>
      <c r="G144" s="50">
        <v>0</v>
      </c>
      <c r="H144" s="50">
        <v>0</v>
      </c>
      <c r="I144" s="50">
        <v>9910.306849999999</v>
      </c>
      <c r="J144" s="50">
        <v>0</v>
      </c>
      <c r="K144" s="50">
        <v>0</v>
      </c>
      <c r="L144" s="50">
        <v>117213.48406</v>
      </c>
      <c r="M144" s="50">
        <v>117120.55463999999</v>
      </c>
      <c r="N144" s="50">
        <v>0</v>
      </c>
      <c r="O144" s="50">
        <v>-14504.84925</v>
      </c>
      <c r="P144" s="50">
        <v>92.92942</v>
      </c>
      <c r="Q144" s="50">
        <v>0</v>
      </c>
      <c r="R144" s="50">
        <v>-0.93863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1631.233</v>
      </c>
      <c r="Z144" s="50">
        <v>31.546</v>
      </c>
      <c r="AA144" s="50">
        <v>1946.24025</v>
      </c>
      <c r="AB144" s="50">
        <v>3.9574700000000003</v>
      </c>
      <c r="AC144" s="50">
        <v>-0.5095</v>
      </c>
      <c r="AD144" s="50">
        <v>2083.16754</v>
      </c>
      <c r="AE144" s="50">
        <v>0</v>
      </c>
      <c r="AF144" s="50">
        <v>16219.23404</v>
      </c>
      <c r="AG144" s="50">
        <v>181219.31094999998</v>
      </c>
      <c r="AH144" s="50">
        <v>17107.04825</v>
      </c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</row>
    <row r="145" spans="1:67" s="22" customFormat="1" ht="12.75">
      <c r="A145" s="23">
        <v>126</v>
      </c>
      <c r="B145" s="23">
        <v>70</v>
      </c>
      <c r="C145" s="24">
        <v>334</v>
      </c>
      <c r="D145" s="25" t="s">
        <v>154</v>
      </c>
      <c r="E145" s="50">
        <v>14603.95609</v>
      </c>
      <c r="F145" s="50">
        <v>0</v>
      </c>
      <c r="G145" s="50">
        <v>0</v>
      </c>
      <c r="H145" s="50">
        <v>0</v>
      </c>
      <c r="I145" s="50">
        <v>19011.47278</v>
      </c>
      <c r="J145" s="50">
        <v>0</v>
      </c>
      <c r="K145" s="50">
        <v>-1226.4371999999998</v>
      </c>
      <c r="L145" s="50">
        <v>120557.749</v>
      </c>
      <c r="M145" s="50">
        <v>70850.26299</v>
      </c>
      <c r="N145" s="50">
        <v>1166.8400199999999</v>
      </c>
      <c r="O145" s="50">
        <v>-16914.27681</v>
      </c>
      <c r="P145" s="50">
        <v>49707.48600999999</v>
      </c>
      <c r="Q145" s="50">
        <v>0</v>
      </c>
      <c r="R145" s="50">
        <v>-4292.785809999999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47.902</v>
      </c>
      <c r="Z145" s="50">
        <v>13.97748</v>
      </c>
      <c r="AA145" s="50">
        <v>12725.70034</v>
      </c>
      <c r="AB145" s="50">
        <v>1.0631</v>
      </c>
      <c r="AC145" s="50">
        <v>-16.554699999999997</v>
      </c>
      <c r="AD145" s="50">
        <v>3532.40237</v>
      </c>
      <c r="AE145" s="50">
        <v>-2.4188</v>
      </c>
      <c r="AF145" s="50">
        <v>7955.9</v>
      </c>
      <c r="AG145" s="50">
        <v>178450.12316000002</v>
      </c>
      <c r="AH145" s="50">
        <v>4076.75913</v>
      </c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</row>
    <row r="146" spans="1:67" s="22" customFormat="1" ht="12.75">
      <c r="A146" s="23">
        <v>127</v>
      </c>
      <c r="B146" s="23">
        <v>71</v>
      </c>
      <c r="C146" s="34">
        <v>674</v>
      </c>
      <c r="D146" s="32" t="s">
        <v>184</v>
      </c>
      <c r="E146" s="50">
        <v>7774.95604</v>
      </c>
      <c r="F146" s="50">
        <v>0</v>
      </c>
      <c r="G146" s="50">
        <v>27089.72261</v>
      </c>
      <c r="H146" s="50">
        <v>0</v>
      </c>
      <c r="I146" s="50">
        <v>0</v>
      </c>
      <c r="J146" s="50">
        <v>0</v>
      </c>
      <c r="K146" s="50">
        <v>0</v>
      </c>
      <c r="L146" s="50">
        <v>138027.24617</v>
      </c>
      <c r="M146" s="50">
        <v>127765.10661999999</v>
      </c>
      <c r="N146" s="50">
        <v>0</v>
      </c>
      <c r="O146" s="50">
        <v>-0.6578</v>
      </c>
      <c r="P146" s="50">
        <v>10262.13955</v>
      </c>
      <c r="Q146" s="50">
        <v>0</v>
      </c>
      <c r="R146" s="50">
        <v>-41.09959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9.305000000000001</v>
      </c>
      <c r="Z146" s="50">
        <v>0</v>
      </c>
      <c r="AA146" s="50">
        <v>3511.96845</v>
      </c>
      <c r="AB146" s="50">
        <v>0</v>
      </c>
      <c r="AC146" s="50">
        <v>0</v>
      </c>
      <c r="AD146" s="50">
        <v>45.18141</v>
      </c>
      <c r="AE146" s="50">
        <v>0</v>
      </c>
      <c r="AF146" s="50">
        <v>0</v>
      </c>
      <c r="AG146" s="50">
        <v>176458.37968</v>
      </c>
      <c r="AH146" s="50">
        <v>2537.43652</v>
      </c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</row>
    <row r="147" spans="1:67" s="22" customFormat="1" ht="12.75">
      <c r="A147" s="23">
        <v>128</v>
      </c>
      <c r="B147" s="23">
        <v>72</v>
      </c>
      <c r="C147" s="24">
        <v>240</v>
      </c>
      <c r="D147" s="25" t="s">
        <v>132</v>
      </c>
      <c r="E147" s="50">
        <v>7212.152419999999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129690.50936</v>
      </c>
      <c r="M147" s="50">
        <v>129609.35838</v>
      </c>
      <c r="N147" s="50">
        <v>0</v>
      </c>
      <c r="O147" s="50">
        <v>-662.6009200000001</v>
      </c>
      <c r="P147" s="50">
        <v>81.15098</v>
      </c>
      <c r="Q147" s="50">
        <v>0</v>
      </c>
      <c r="R147" s="50">
        <v>-1.6870500000000002</v>
      </c>
      <c r="S147" s="50">
        <v>60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456.05016</v>
      </c>
      <c r="Z147" s="50">
        <v>156.25384</v>
      </c>
      <c r="AA147" s="50">
        <v>10462.405990000001</v>
      </c>
      <c r="AB147" s="50">
        <v>896.34639</v>
      </c>
      <c r="AC147" s="50">
        <v>-0.04604</v>
      </c>
      <c r="AD147" s="50">
        <v>343.17811</v>
      </c>
      <c r="AE147" s="50">
        <v>-0.5221899999999999</v>
      </c>
      <c r="AF147" s="50">
        <v>0</v>
      </c>
      <c r="AG147" s="50">
        <v>149276.89627</v>
      </c>
      <c r="AH147" s="50">
        <v>4680.09877</v>
      </c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</row>
    <row r="148" spans="1:67" s="22" customFormat="1" ht="12.75">
      <c r="A148" s="23">
        <v>129</v>
      </c>
      <c r="B148" s="23">
        <v>73</v>
      </c>
      <c r="C148" s="33">
        <v>512</v>
      </c>
      <c r="D148" s="35" t="s">
        <v>175</v>
      </c>
      <c r="E148" s="50">
        <v>1438.3415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37132.58109</v>
      </c>
      <c r="M148" s="50">
        <v>37132.58109</v>
      </c>
      <c r="N148" s="50">
        <v>0</v>
      </c>
      <c r="O148" s="50">
        <v>-100.088</v>
      </c>
      <c r="P148" s="50">
        <v>0</v>
      </c>
      <c r="Q148" s="50">
        <v>0</v>
      </c>
      <c r="R148" s="50">
        <v>0</v>
      </c>
      <c r="S148" s="50">
        <v>105530.90308999999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50">
        <v>81.527</v>
      </c>
      <c r="Z148" s="50">
        <v>0</v>
      </c>
      <c r="AA148" s="50">
        <v>3690.33442</v>
      </c>
      <c r="AB148" s="50">
        <v>597.95743</v>
      </c>
      <c r="AC148" s="50">
        <v>0</v>
      </c>
      <c r="AD148" s="50">
        <v>170.65141</v>
      </c>
      <c r="AE148" s="50">
        <v>-33.7988</v>
      </c>
      <c r="AF148" s="50">
        <v>0</v>
      </c>
      <c r="AG148" s="50">
        <v>148642.29594</v>
      </c>
      <c r="AH148" s="50">
        <v>1175.61606</v>
      </c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</row>
    <row r="149" spans="1:67" s="22" customFormat="1" ht="12.75">
      <c r="A149" s="23">
        <v>130</v>
      </c>
      <c r="B149" s="23">
        <v>74</v>
      </c>
      <c r="C149" s="34">
        <v>634</v>
      </c>
      <c r="D149" s="32" t="s">
        <v>182</v>
      </c>
      <c r="E149" s="50">
        <v>14924.89132</v>
      </c>
      <c r="F149" s="50">
        <v>0</v>
      </c>
      <c r="G149" s="50">
        <v>0</v>
      </c>
      <c r="H149" s="50">
        <v>0</v>
      </c>
      <c r="I149" s="50">
        <v>7746.58217</v>
      </c>
      <c r="J149" s="50">
        <v>5176.7013799999995</v>
      </c>
      <c r="K149" s="50">
        <v>-432.66715999999997</v>
      </c>
      <c r="L149" s="50">
        <v>119545.04887</v>
      </c>
      <c r="M149" s="50">
        <v>104882.44708000001</v>
      </c>
      <c r="N149" s="50">
        <v>0</v>
      </c>
      <c r="O149" s="50">
        <v>-4660.58612</v>
      </c>
      <c r="P149" s="50">
        <v>14662.60179</v>
      </c>
      <c r="Q149" s="50">
        <v>0</v>
      </c>
      <c r="R149" s="50">
        <v>-1438.34445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5.6530000000000005</v>
      </c>
      <c r="Z149" s="50">
        <v>75.52201</v>
      </c>
      <c r="AA149" s="50">
        <v>4278.8399</v>
      </c>
      <c r="AB149" s="50">
        <v>0.5593100000000001</v>
      </c>
      <c r="AC149" s="50">
        <v>-0.26152000000000003</v>
      </c>
      <c r="AD149" s="50">
        <v>233.23418</v>
      </c>
      <c r="AE149" s="50">
        <v>-3</v>
      </c>
      <c r="AF149" s="50">
        <v>0</v>
      </c>
      <c r="AG149" s="50">
        <v>146810.33076</v>
      </c>
      <c r="AH149" s="50">
        <v>7064.81229</v>
      </c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</row>
    <row r="150" spans="1:67" s="22" customFormat="1" ht="12.75">
      <c r="A150" s="23">
        <v>131</v>
      </c>
      <c r="B150" s="23">
        <v>75</v>
      </c>
      <c r="C150" s="33">
        <v>594</v>
      </c>
      <c r="D150" s="32" t="s">
        <v>181</v>
      </c>
      <c r="E150" s="50">
        <v>123444.27835000001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2.467</v>
      </c>
      <c r="Z150" s="50">
        <v>0</v>
      </c>
      <c r="AA150" s="50">
        <v>7733.7921400000005</v>
      </c>
      <c r="AB150" s="50">
        <v>0</v>
      </c>
      <c r="AC150" s="50">
        <v>0</v>
      </c>
      <c r="AD150" s="50">
        <v>22.3737</v>
      </c>
      <c r="AE150" s="50">
        <v>-0.067</v>
      </c>
      <c r="AF150" s="50">
        <v>0</v>
      </c>
      <c r="AG150" s="50">
        <v>131202.91119</v>
      </c>
      <c r="AH150" s="50">
        <v>0</v>
      </c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</row>
    <row r="151" spans="1:67" s="22" customFormat="1" ht="12.75">
      <c r="A151" s="23">
        <v>132</v>
      </c>
      <c r="B151" s="23">
        <v>76</v>
      </c>
      <c r="C151" s="24">
        <v>654</v>
      </c>
      <c r="D151" s="32" t="s">
        <v>183</v>
      </c>
      <c r="E151" s="50">
        <v>1292.4782500000001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120638.27177</v>
      </c>
      <c r="M151" s="50">
        <v>120638.27177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10.564</v>
      </c>
      <c r="Z151" s="50">
        <v>4.00456</v>
      </c>
      <c r="AA151" s="50">
        <v>1276.28842</v>
      </c>
      <c r="AB151" s="50">
        <v>0</v>
      </c>
      <c r="AC151" s="50">
        <v>0</v>
      </c>
      <c r="AD151" s="50">
        <v>392.20551</v>
      </c>
      <c r="AE151" s="50">
        <v>-2</v>
      </c>
      <c r="AF151" s="50">
        <v>0</v>
      </c>
      <c r="AG151" s="50">
        <v>123613.81251</v>
      </c>
      <c r="AH151" s="50">
        <v>0</v>
      </c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</row>
    <row r="152" spans="1:67" s="22" customFormat="1" ht="12.75">
      <c r="A152" s="23">
        <v>133</v>
      </c>
      <c r="B152" s="23">
        <v>77</v>
      </c>
      <c r="C152" s="24">
        <v>313</v>
      </c>
      <c r="D152" s="25" t="s">
        <v>149</v>
      </c>
      <c r="E152" s="50">
        <v>1270.11205</v>
      </c>
      <c r="F152" s="50">
        <v>0</v>
      </c>
      <c r="G152" s="50">
        <v>0</v>
      </c>
      <c r="H152" s="50">
        <v>0</v>
      </c>
      <c r="I152" s="50">
        <v>16731.71962</v>
      </c>
      <c r="J152" s="50">
        <v>0</v>
      </c>
      <c r="K152" s="50">
        <v>-1268.3647700000001</v>
      </c>
      <c r="L152" s="50">
        <v>1142.88345</v>
      </c>
      <c r="M152" s="50">
        <v>1142.88345</v>
      </c>
      <c r="N152" s="50">
        <v>0</v>
      </c>
      <c r="O152" s="50">
        <v>-14592.587650000001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21379.8234</v>
      </c>
      <c r="V152" s="50">
        <v>0</v>
      </c>
      <c r="W152" s="50">
        <v>0</v>
      </c>
      <c r="X152" s="50">
        <v>27914.38599</v>
      </c>
      <c r="Y152" s="50">
        <v>248.27967</v>
      </c>
      <c r="Z152" s="50">
        <v>0</v>
      </c>
      <c r="AA152" s="50">
        <v>29661.10034</v>
      </c>
      <c r="AB152" s="50">
        <v>37.92327</v>
      </c>
      <c r="AC152" s="50">
        <v>0</v>
      </c>
      <c r="AD152" s="50">
        <v>1514.28139</v>
      </c>
      <c r="AE152" s="50">
        <v>-8.86051</v>
      </c>
      <c r="AF152" s="50">
        <v>0</v>
      </c>
      <c r="AG152" s="50">
        <v>99900.50918</v>
      </c>
      <c r="AH152" s="50">
        <v>22.04031</v>
      </c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</row>
    <row r="153" spans="1:82" s="48" customFormat="1" ht="12.75">
      <c r="A153" s="54"/>
      <c r="B153" s="51"/>
      <c r="C153" s="51"/>
      <c r="D153" s="49" t="s">
        <v>191</v>
      </c>
      <c r="E153" s="52">
        <f>SUM(E76:E152)</f>
        <v>11622145.518459994</v>
      </c>
      <c r="F153" s="52">
        <f aca="true" t="shared" si="3" ref="F153:AH153">SUM(F76:F152)</f>
        <v>457.21839000000006</v>
      </c>
      <c r="G153" s="52">
        <f t="shared" si="3"/>
        <v>1416450.1613699999</v>
      </c>
      <c r="H153" s="52">
        <f t="shared" si="3"/>
        <v>375112.22784</v>
      </c>
      <c r="I153" s="52">
        <f t="shared" si="3"/>
        <v>2195052.1048799995</v>
      </c>
      <c r="J153" s="52">
        <f t="shared" si="3"/>
        <v>1394053.35892</v>
      </c>
      <c r="K153" s="52">
        <f t="shared" si="3"/>
        <v>-279841.4828899999</v>
      </c>
      <c r="L153" s="52">
        <f t="shared" si="3"/>
        <v>36723786.90454999</v>
      </c>
      <c r="M153" s="52">
        <f t="shared" si="3"/>
        <v>33228967.040740002</v>
      </c>
      <c r="N153" s="52">
        <f t="shared" si="3"/>
        <v>9566236.120289998</v>
      </c>
      <c r="O153" s="52">
        <f t="shared" si="3"/>
        <v>-2310949.6684000012</v>
      </c>
      <c r="P153" s="52">
        <f t="shared" si="3"/>
        <v>3494819.8638100014</v>
      </c>
      <c r="Q153" s="52">
        <f t="shared" si="3"/>
        <v>556135.6568500001</v>
      </c>
      <c r="R153" s="52">
        <f t="shared" si="3"/>
        <v>-631926.3945400001</v>
      </c>
      <c r="S153" s="52">
        <f t="shared" si="3"/>
        <v>2093939.3156699997</v>
      </c>
      <c r="T153" s="52">
        <f t="shared" si="3"/>
        <v>-30435.13435</v>
      </c>
      <c r="U153" s="52">
        <f t="shared" si="3"/>
        <v>778765.3465699999</v>
      </c>
      <c r="V153" s="52">
        <f t="shared" si="3"/>
        <v>-541.9752599999999</v>
      </c>
      <c r="W153" s="52">
        <f t="shared" si="3"/>
        <v>56545</v>
      </c>
      <c r="X153" s="52">
        <f t="shared" si="3"/>
        <v>690144.6832499999</v>
      </c>
      <c r="Y153" s="52">
        <f t="shared" si="3"/>
        <v>52530.183139999994</v>
      </c>
      <c r="Z153" s="52">
        <f t="shared" si="3"/>
        <v>57657.60641000001</v>
      </c>
      <c r="AA153" s="52">
        <f t="shared" si="3"/>
        <v>2254095.2432299997</v>
      </c>
      <c r="AB153" s="52">
        <f t="shared" si="3"/>
        <v>1800927.7168299991</v>
      </c>
      <c r="AC153" s="52">
        <f t="shared" si="3"/>
        <v>-213297.64112999992</v>
      </c>
      <c r="AD153" s="52">
        <f t="shared" si="3"/>
        <v>628754.2958500001</v>
      </c>
      <c r="AE153" s="52">
        <f t="shared" si="3"/>
        <v>-52228.279400000014</v>
      </c>
      <c r="AF153" s="52">
        <f t="shared" si="3"/>
        <v>563411.4663</v>
      </c>
      <c r="AG153" s="52">
        <f t="shared" si="3"/>
        <v>61309774.99274002</v>
      </c>
      <c r="AH153" s="52">
        <f t="shared" si="3"/>
        <v>19801752.586220004</v>
      </c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</row>
    <row r="154" spans="1:82" s="48" customFormat="1" ht="12.75">
      <c r="A154" s="54"/>
      <c r="B154" s="51"/>
      <c r="C154" s="51"/>
      <c r="D154" s="49" t="s">
        <v>192</v>
      </c>
      <c r="E154" s="52">
        <f>E25+E43+E73+E153</f>
        <v>160894501.54162002</v>
      </c>
      <c r="F154" s="52">
        <f aca="true" t="shared" si="4" ref="F154:AH154">F25+F43+F73+F153</f>
        <v>1724957.43799</v>
      </c>
      <c r="G154" s="52">
        <f t="shared" si="4"/>
        <v>25368649.419040002</v>
      </c>
      <c r="H154" s="52">
        <f t="shared" si="4"/>
        <v>12244776.938860001</v>
      </c>
      <c r="I154" s="52">
        <f t="shared" si="4"/>
        <v>18711110.82962</v>
      </c>
      <c r="J154" s="52">
        <f t="shared" si="4"/>
        <v>12440511.79459</v>
      </c>
      <c r="K154" s="52">
        <f t="shared" si="4"/>
        <v>-2715602.2006099997</v>
      </c>
      <c r="L154" s="52">
        <f t="shared" si="4"/>
        <v>890823693.4993898</v>
      </c>
      <c r="M154" s="52">
        <f t="shared" si="4"/>
        <v>773889823.24003</v>
      </c>
      <c r="N154" s="52">
        <f t="shared" si="4"/>
        <v>441172506.34465</v>
      </c>
      <c r="O154" s="52">
        <f t="shared" si="4"/>
        <v>-146313866.84071997</v>
      </c>
      <c r="P154" s="52">
        <f t="shared" si="4"/>
        <v>116933870.25936</v>
      </c>
      <c r="Q154" s="52">
        <f t="shared" si="4"/>
        <v>53222623.46007001</v>
      </c>
      <c r="R154" s="52">
        <f t="shared" si="4"/>
        <v>-74153557.02067</v>
      </c>
      <c r="S154" s="52">
        <f t="shared" si="4"/>
        <v>131510694.99119</v>
      </c>
      <c r="T154" s="52">
        <f t="shared" si="4"/>
        <v>-2595361.84837</v>
      </c>
      <c r="U154" s="52">
        <f t="shared" si="4"/>
        <v>6612004.88161</v>
      </c>
      <c r="V154" s="52">
        <f t="shared" si="4"/>
        <v>-7678.994590000001</v>
      </c>
      <c r="W154" s="52">
        <f t="shared" si="4"/>
        <v>1423397.04068</v>
      </c>
      <c r="X154" s="52">
        <f t="shared" si="4"/>
        <v>15455444.296100002</v>
      </c>
      <c r="Y154" s="52">
        <f t="shared" si="4"/>
        <v>2112890.9255399997</v>
      </c>
      <c r="Z154" s="52">
        <f t="shared" si="4"/>
        <v>7703797.58955</v>
      </c>
      <c r="AA154" s="52">
        <f t="shared" si="4"/>
        <v>32356863.81477</v>
      </c>
      <c r="AB154" s="52">
        <f t="shared" si="4"/>
        <v>42512476.88881001</v>
      </c>
      <c r="AC154" s="52">
        <f t="shared" si="4"/>
        <v>-5711272.851540001</v>
      </c>
      <c r="AD154" s="52">
        <f t="shared" si="4"/>
        <v>5728115.22819</v>
      </c>
      <c r="AE154" s="52">
        <f t="shared" si="4"/>
        <v>-500501.1811500001</v>
      </c>
      <c r="AF154" s="52">
        <f t="shared" si="4"/>
        <v>5466743.00372</v>
      </c>
      <c r="AG154" s="52">
        <f t="shared" si="4"/>
        <v>1360650118.32668</v>
      </c>
      <c r="AH154" s="52">
        <f t="shared" si="4"/>
        <v>699168207.02751</v>
      </c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</row>
    <row r="155" spans="1:67" s="22" customFormat="1" ht="12.75">
      <c r="A155" s="28"/>
      <c r="B155" s="28"/>
      <c r="C155" s="38"/>
      <c r="D155" s="43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</row>
    <row r="156" spans="1:67" s="22" customFormat="1" ht="12.75">
      <c r="A156" s="39"/>
      <c r="B156" s="39"/>
      <c r="C156" s="40"/>
      <c r="D156" s="40" t="s">
        <v>187</v>
      </c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</row>
    <row r="157" spans="1:67" s="22" customFormat="1" ht="12.75">
      <c r="A157" s="39">
        <v>1</v>
      </c>
      <c r="B157" s="39">
        <v>1</v>
      </c>
      <c r="C157" s="24">
        <v>324</v>
      </c>
      <c r="D157" s="25" t="s">
        <v>53</v>
      </c>
      <c r="E157" s="50">
        <v>8449510.58453</v>
      </c>
      <c r="F157" s="50">
        <v>0</v>
      </c>
      <c r="G157" s="50">
        <v>0</v>
      </c>
      <c r="H157" s="50">
        <v>0</v>
      </c>
      <c r="I157" s="50">
        <v>359286.91608999996</v>
      </c>
      <c r="J157" s="50">
        <v>207433.69823</v>
      </c>
      <c r="K157" s="50">
        <v>-67939.50576</v>
      </c>
      <c r="L157" s="50">
        <v>18497176.18718</v>
      </c>
      <c r="M157" s="50">
        <v>7543210.48215</v>
      </c>
      <c r="N157" s="50">
        <v>2915626.09383</v>
      </c>
      <c r="O157" s="50">
        <v>-17020501.65831</v>
      </c>
      <c r="P157" s="50">
        <v>10953965.70503</v>
      </c>
      <c r="Q157" s="50">
        <v>3818900.20925</v>
      </c>
      <c r="R157" s="50">
        <v>-16624927.31318</v>
      </c>
      <c r="S157" s="50">
        <v>3102321.2120100004</v>
      </c>
      <c r="T157" s="50">
        <v>-2733367.51708</v>
      </c>
      <c r="U157" s="50">
        <v>0</v>
      </c>
      <c r="V157" s="50">
        <v>0</v>
      </c>
      <c r="W157" s="50">
        <v>0</v>
      </c>
      <c r="X157" s="50">
        <v>2607757.96442</v>
      </c>
      <c r="Y157" s="50">
        <v>13728.251999999999</v>
      </c>
      <c r="Z157" s="50">
        <v>329568.28593</v>
      </c>
      <c r="AA157" s="50">
        <v>532577.45568</v>
      </c>
      <c r="AB157" s="50">
        <v>1354469.33609</v>
      </c>
      <c r="AC157" s="50">
        <v>-1981084.96435</v>
      </c>
      <c r="AD157" s="50">
        <v>26461.03158</v>
      </c>
      <c r="AE157" s="50">
        <v>-9837.99122</v>
      </c>
      <c r="AF157" s="50">
        <v>585691.7056900001</v>
      </c>
      <c r="AG157" s="50">
        <v>35858548.9312</v>
      </c>
      <c r="AH157" s="50">
        <v>16425552.225629998</v>
      </c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</row>
    <row r="158" spans="1:67" s="22" customFormat="1" ht="12.75">
      <c r="A158" s="39">
        <v>2</v>
      </c>
      <c r="B158" s="39">
        <v>2</v>
      </c>
      <c r="C158" s="24">
        <v>225</v>
      </c>
      <c r="D158" s="25" t="s">
        <v>48</v>
      </c>
      <c r="E158" s="50">
        <v>97527.04944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-942601.5878399999</v>
      </c>
      <c r="L158" s="50">
        <v>7192969.60192</v>
      </c>
      <c r="M158" s="50">
        <v>3298666.2112499997</v>
      </c>
      <c r="N158" s="50">
        <v>602958.26474</v>
      </c>
      <c r="O158" s="50">
        <v>-6795647.74269</v>
      </c>
      <c r="P158" s="50">
        <v>3894303.39067</v>
      </c>
      <c r="Q158" s="50">
        <v>3159911.06613</v>
      </c>
      <c r="R158" s="50">
        <v>-25933354.22775</v>
      </c>
      <c r="S158" s="50">
        <v>905.003</v>
      </c>
      <c r="T158" s="50">
        <v>-150.62066</v>
      </c>
      <c r="U158" s="50">
        <v>0</v>
      </c>
      <c r="V158" s="50">
        <v>0</v>
      </c>
      <c r="W158" s="50">
        <v>0</v>
      </c>
      <c r="X158" s="50">
        <v>304500.83794</v>
      </c>
      <c r="Y158" s="50">
        <v>353.01568</v>
      </c>
      <c r="Z158" s="50">
        <v>0</v>
      </c>
      <c r="AA158" s="50">
        <v>1445859.7345200002</v>
      </c>
      <c r="AB158" s="50">
        <v>164365.55596</v>
      </c>
      <c r="AC158" s="50">
        <v>-409044.01661999995</v>
      </c>
      <c r="AD158" s="50">
        <v>219668.48168000003</v>
      </c>
      <c r="AE158" s="50">
        <v>-11258.112130000001</v>
      </c>
      <c r="AF158" s="50">
        <v>442227.64804</v>
      </c>
      <c r="AG158" s="50">
        <v>9868376.92818</v>
      </c>
      <c r="AH158" s="50">
        <v>3958832.25098</v>
      </c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</row>
    <row r="159" spans="1:67" s="22" customFormat="1" ht="12.75">
      <c r="A159" s="39">
        <v>3</v>
      </c>
      <c r="B159" s="39">
        <v>3</v>
      </c>
      <c r="C159" s="24">
        <v>258</v>
      </c>
      <c r="D159" s="25" t="s">
        <v>65</v>
      </c>
      <c r="E159" s="50">
        <v>9403.606679999999</v>
      </c>
      <c r="F159" s="50">
        <v>0</v>
      </c>
      <c r="G159" s="50">
        <v>0</v>
      </c>
      <c r="H159" s="50">
        <v>0</v>
      </c>
      <c r="I159" s="50">
        <v>4284.79729</v>
      </c>
      <c r="J159" s="50">
        <v>4284.79729</v>
      </c>
      <c r="K159" s="50">
        <v>-756.1407</v>
      </c>
      <c r="L159" s="50">
        <v>7188063.53905</v>
      </c>
      <c r="M159" s="50">
        <v>7176336.45971</v>
      </c>
      <c r="N159" s="50">
        <v>1453248.95578</v>
      </c>
      <c r="O159" s="50">
        <v>-5221132.25426</v>
      </c>
      <c r="P159" s="50">
        <v>11727.07934</v>
      </c>
      <c r="Q159" s="50">
        <v>5335.255700000001</v>
      </c>
      <c r="R159" s="50">
        <v>-549465.20103</v>
      </c>
      <c r="S159" s="50">
        <v>0</v>
      </c>
      <c r="T159" s="50">
        <v>0</v>
      </c>
      <c r="U159" s="50">
        <v>0</v>
      </c>
      <c r="V159" s="50">
        <v>0</v>
      </c>
      <c r="W159" s="50">
        <v>0</v>
      </c>
      <c r="X159" s="50">
        <v>0</v>
      </c>
      <c r="Y159" s="50">
        <v>5989.4537</v>
      </c>
      <c r="Z159" s="50">
        <v>0</v>
      </c>
      <c r="AA159" s="50">
        <v>374552.81588</v>
      </c>
      <c r="AB159" s="50">
        <v>308258.20707</v>
      </c>
      <c r="AC159" s="50">
        <v>-21227.04377</v>
      </c>
      <c r="AD159" s="50">
        <v>14218.50747</v>
      </c>
      <c r="AE159" s="50">
        <v>0</v>
      </c>
      <c r="AF159" s="50">
        <v>0</v>
      </c>
      <c r="AG159" s="50">
        <v>7904770.92714</v>
      </c>
      <c r="AH159" s="50">
        <v>1777171.41832</v>
      </c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</row>
    <row r="160" spans="1:67" s="22" customFormat="1" ht="12.75">
      <c r="A160" s="39">
        <v>4</v>
      </c>
      <c r="B160" s="39">
        <v>4</v>
      </c>
      <c r="C160" s="24">
        <v>405</v>
      </c>
      <c r="D160" s="25" t="s">
        <v>102</v>
      </c>
      <c r="E160" s="50">
        <v>1145317.39803</v>
      </c>
      <c r="F160" s="50">
        <v>0</v>
      </c>
      <c r="G160" s="50">
        <v>2661092.97909</v>
      </c>
      <c r="H160" s="50">
        <v>0</v>
      </c>
      <c r="I160" s="50">
        <v>24062.33564</v>
      </c>
      <c r="J160" s="50">
        <v>443.83594</v>
      </c>
      <c r="K160" s="50">
        <v>0</v>
      </c>
      <c r="L160" s="50">
        <v>3244089.93641</v>
      </c>
      <c r="M160" s="50">
        <v>2824949.45132</v>
      </c>
      <c r="N160" s="50">
        <v>1684757.7808599998</v>
      </c>
      <c r="O160" s="50">
        <v>-403437.6526</v>
      </c>
      <c r="P160" s="50">
        <v>419140.48509000003</v>
      </c>
      <c r="Q160" s="50">
        <v>0</v>
      </c>
      <c r="R160" s="50">
        <v>-135443.63125</v>
      </c>
      <c r="S160" s="50">
        <v>0</v>
      </c>
      <c r="T160" s="50">
        <v>0</v>
      </c>
      <c r="U160" s="50">
        <v>0</v>
      </c>
      <c r="V160" s="50">
        <v>0</v>
      </c>
      <c r="W160" s="50">
        <v>0</v>
      </c>
      <c r="X160" s="50">
        <v>0</v>
      </c>
      <c r="Y160" s="50">
        <v>14992.101999999999</v>
      </c>
      <c r="Z160" s="50">
        <v>0</v>
      </c>
      <c r="AA160" s="50">
        <v>97314.9507</v>
      </c>
      <c r="AB160" s="50">
        <v>595.539990000001</v>
      </c>
      <c r="AC160" s="50">
        <v>-13819.240530000001</v>
      </c>
      <c r="AD160" s="50">
        <v>22238.99119</v>
      </c>
      <c r="AE160" s="50">
        <v>-1874.2578999999998</v>
      </c>
      <c r="AF160" s="50">
        <v>0</v>
      </c>
      <c r="AG160" s="50">
        <v>7209704.23305</v>
      </c>
      <c r="AH160" s="50">
        <v>5170973.90538</v>
      </c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</row>
    <row r="161" spans="1:67" s="22" customFormat="1" ht="12.75">
      <c r="A161" s="39">
        <v>5</v>
      </c>
      <c r="B161" s="39">
        <v>5</v>
      </c>
      <c r="C161" s="24">
        <v>280</v>
      </c>
      <c r="D161" s="25" t="s">
        <v>67</v>
      </c>
      <c r="E161" s="50">
        <v>58353.05863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4352408.14695</v>
      </c>
      <c r="M161" s="50">
        <v>4052632.39134</v>
      </c>
      <c r="N161" s="50">
        <v>669862.3725899999</v>
      </c>
      <c r="O161" s="50">
        <v>-157709.92147</v>
      </c>
      <c r="P161" s="50">
        <v>299775.75561</v>
      </c>
      <c r="Q161" s="50">
        <v>15587.72179</v>
      </c>
      <c r="R161" s="50">
        <v>-156461.75691999999</v>
      </c>
      <c r="S161" s="50">
        <v>504432.30459</v>
      </c>
      <c r="T161" s="50">
        <v>0</v>
      </c>
      <c r="U161" s="50">
        <v>0</v>
      </c>
      <c r="V161" s="50">
        <v>0</v>
      </c>
      <c r="W161" s="50">
        <v>0</v>
      </c>
      <c r="X161" s="50">
        <v>164983</v>
      </c>
      <c r="Y161" s="50">
        <v>913.2860000000001</v>
      </c>
      <c r="Z161" s="50">
        <v>653.039</v>
      </c>
      <c r="AA161" s="50">
        <v>124293.4666</v>
      </c>
      <c r="AB161" s="50">
        <v>1199837.9706299999</v>
      </c>
      <c r="AC161" s="50">
        <v>-713.70345</v>
      </c>
      <c r="AD161" s="50">
        <v>30607.56267</v>
      </c>
      <c r="AE161" s="50">
        <v>-911.4233</v>
      </c>
      <c r="AF161" s="50">
        <v>258704.293</v>
      </c>
      <c r="AG161" s="50">
        <v>6695186.128070001</v>
      </c>
      <c r="AH161" s="50">
        <v>1777265.8227</v>
      </c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</row>
    <row r="162" spans="1:67" s="22" customFormat="1" ht="12.75">
      <c r="A162" s="39">
        <v>6</v>
      </c>
      <c r="B162" s="39">
        <v>6</v>
      </c>
      <c r="C162" s="24">
        <v>391</v>
      </c>
      <c r="D162" s="25" t="s">
        <v>72</v>
      </c>
      <c r="E162" s="50">
        <v>26743.00762</v>
      </c>
      <c r="F162" s="50">
        <v>0</v>
      </c>
      <c r="G162" s="50">
        <v>0</v>
      </c>
      <c r="H162" s="50">
        <v>0</v>
      </c>
      <c r="I162" s="50">
        <v>78214.04110999999</v>
      </c>
      <c r="J162" s="50">
        <v>78164.00656000001</v>
      </c>
      <c r="K162" s="50">
        <v>-457840.63337</v>
      </c>
      <c r="L162" s="50">
        <v>5681971.97409</v>
      </c>
      <c r="M162" s="50">
        <v>5646683.90613</v>
      </c>
      <c r="N162" s="50">
        <v>4198745.15763</v>
      </c>
      <c r="O162" s="50">
        <v>-2835844.38373</v>
      </c>
      <c r="P162" s="50">
        <v>35288.06796</v>
      </c>
      <c r="Q162" s="50">
        <v>3032.4397400000003</v>
      </c>
      <c r="R162" s="50">
        <v>-165405.40509</v>
      </c>
      <c r="S162" s="50">
        <v>41767.4043</v>
      </c>
      <c r="T162" s="50">
        <v>0</v>
      </c>
      <c r="U162" s="50">
        <v>17643.47748</v>
      </c>
      <c r="V162" s="50">
        <v>0</v>
      </c>
      <c r="W162" s="50">
        <v>0</v>
      </c>
      <c r="X162" s="50">
        <v>0</v>
      </c>
      <c r="Y162" s="50">
        <v>323.562</v>
      </c>
      <c r="Z162" s="50">
        <v>772.32</v>
      </c>
      <c r="AA162" s="50">
        <v>21603.8786</v>
      </c>
      <c r="AB162" s="50">
        <v>4525.65971</v>
      </c>
      <c r="AC162" s="50">
        <v>-5902.31687</v>
      </c>
      <c r="AD162" s="50">
        <v>4420.1333700000005</v>
      </c>
      <c r="AE162" s="50">
        <v>-134.30998</v>
      </c>
      <c r="AF162" s="50">
        <v>0</v>
      </c>
      <c r="AG162" s="50">
        <v>5877985.45828</v>
      </c>
      <c r="AH162" s="50">
        <v>4290605.77742</v>
      </c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</row>
    <row r="163" spans="1:67" s="22" customFormat="1" ht="12.75">
      <c r="A163" s="39">
        <v>7</v>
      </c>
      <c r="B163" s="39">
        <v>7</v>
      </c>
      <c r="C163" s="24">
        <v>31</v>
      </c>
      <c r="D163" s="25" t="s">
        <v>74</v>
      </c>
      <c r="E163" s="50">
        <v>368953.36891</v>
      </c>
      <c r="F163" s="50">
        <v>0</v>
      </c>
      <c r="G163" s="50">
        <v>108321.494</v>
      </c>
      <c r="H163" s="50">
        <v>0</v>
      </c>
      <c r="I163" s="50">
        <v>19494.88695</v>
      </c>
      <c r="J163" s="50">
        <v>19494.88695</v>
      </c>
      <c r="K163" s="50">
        <v>-196.91805000000002</v>
      </c>
      <c r="L163" s="50">
        <v>977977.26951</v>
      </c>
      <c r="M163" s="50">
        <v>889494.68523</v>
      </c>
      <c r="N163" s="50">
        <v>354656.93781</v>
      </c>
      <c r="O163" s="50">
        <v>-205877.52458</v>
      </c>
      <c r="P163" s="50">
        <v>88482.58428</v>
      </c>
      <c r="Q163" s="50">
        <v>7131.09693</v>
      </c>
      <c r="R163" s="50">
        <v>-64949.815689999996</v>
      </c>
      <c r="S163" s="50">
        <v>1822.48925</v>
      </c>
      <c r="T163" s="50">
        <v>0</v>
      </c>
      <c r="U163" s="50">
        <v>0</v>
      </c>
      <c r="V163" s="50">
        <v>0</v>
      </c>
      <c r="W163" s="50">
        <v>0</v>
      </c>
      <c r="X163" s="50">
        <v>411836.8306</v>
      </c>
      <c r="Y163" s="50">
        <v>267.09928</v>
      </c>
      <c r="Z163" s="50">
        <v>0</v>
      </c>
      <c r="AA163" s="50">
        <v>58886.51641</v>
      </c>
      <c r="AB163" s="50">
        <v>2622.9130299999997</v>
      </c>
      <c r="AC163" s="50">
        <v>-448.33909</v>
      </c>
      <c r="AD163" s="50">
        <v>2546.12407</v>
      </c>
      <c r="AE163" s="50">
        <v>-426.17467999999997</v>
      </c>
      <c r="AF163" s="50">
        <v>5553.156999999999</v>
      </c>
      <c r="AG163" s="50">
        <v>1958282.14901</v>
      </c>
      <c r="AH163" s="50">
        <v>749143.30611</v>
      </c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</row>
    <row r="164" spans="1:67" s="22" customFormat="1" ht="12.75">
      <c r="A164" s="39">
        <v>8</v>
      </c>
      <c r="B164" s="39">
        <v>8</v>
      </c>
      <c r="C164" s="24">
        <v>203</v>
      </c>
      <c r="D164" s="27" t="s">
        <v>87</v>
      </c>
      <c r="E164" s="50">
        <v>15758.83944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316095.69419</v>
      </c>
      <c r="M164" s="50">
        <v>311353.34813</v>
      </c>
      <c r="N164" s="50">
        <v>52122.054339999995</v>
      </c>
      <c r="O164" s="50">
        <v>-1307094.0676499999</v>
      </c>
      <c r="P164" s="50">
        <v>4742.34606000002</v>
      </c>
      <c r="Q164" s="50">
        <v>-1.0000007932831101E-05</v>
      </c>
      <c r="R164" s="50">
        <v>-185301.57746</v>
      </c>
      <c r="S164" s="50">
        <v>1689.59826</v>
      </c>
      <c r="T164" s="50">
        <v>-3547.22222</v>
      </c>
      <c r="U164" s="50">
        <v>0</v>
      </c>
      <c r="V164" s="50">
        <v>0</v>
      </c>
      <c r="W164" s="50">
        <v>0</v>
      </c>
      <c r="X164" s="50">
        <v>123336.13327</v>
      </c>
      <c r="Y164" s="50">
        <v>252.80924</v>
      </c>
      <c r="Z164" s="50">
        <v>72078.2</v>
      </c>
      <c r="AA164" s="50">
        <v>491933.73939</v>
      </c>
      <c r="AB164" s="50">
        <v>10099.942869999999</v>
      </c>
      <c r="AC164" s="50">
        <v>-5443.404140000001</v>
      </c>
      <c r="AD164" s="50">
        <v>9151.47189</v>
      </c>
      <c r="AE164" s="50">
        <v>-26372.87595</v>
      </c>
      <c r="AF164" s="50">
        <v>440342.12425</v>
      </c>
      <c r="AG164" s="50">
        <v>1480738.5528</v>
      </c>
      <c r="AH164" s="50">
        <v>63915.60865</v>
      </c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</row>
    <row r="165" spans="1:67" s="22" customFormat="1" ht="12.75">
      <c r="A165" s="39">
        <v>9</v>
      </c>
      <c r="B165" s="39">
        <v>9</v>
      </c>
      <c r="C165" s="24">
        <v>289</v>
      </c>
      <c r="D165" s="25" t="s">
        <v>142</v>
      </c>
      <c r="E165" s="50">
        <v>395.53694</v>
      </c>
      <c r="F165" s="50">
        <v>0</v>
      </c>
      <c r="G165" s="50">
        <v>0</v>
      </c>
      <c r="H165" s="50">
        <v>0</v>
      </c>
      <c r="I165" s="50">
        <v>-1.0000007932831101E-05</v>
      </c>
      <c r="J165" s="50">
        <v>-1.0000007932831101E-05</v>
      </c>
      <c r="K165" s="50">
        <v>-300047.51454</v>
      </c>
      <c r="L165" s="50">
        <v>144457.83474000002</v>
      </c>
      <c r="M165" s="50">
        <v>142609.6837</v>
      </c>
      <c r="N165" s="50">
        <v>0</v>
      </c>
      <c r="O165" s="50">
        <v>-1886.59654</v>
      </c>
      <c r="P165" s="50">
        <v>1848.15104</v>
      </c>
      <c r="Q165" s="50">
        <v>0.00022999999993444898</v>
      </c>
      <c r="R165" s="50">
        <v>-2681.79062</v>
      </c>
      <c r="S165" s="50">
        <v>61.4999999999988</v>
      </c>
      <c r="T165" s="50">
        <v>-16763.5776</v>
      </c>
      <c r="U165" s="50">
        <v>0</v>
      </c>
      <c r="V165" s="50">
        <v>0</v>
      </c>
      <c r="W165" s="50">
        <v>0</v>
      </c>
      <c r="X165" s="50">
        <v>850827.0700599999</v>
      </c>
      <c r="Y165" s="50">
        <v>2832.34998</v>
      </c>
      <c r="Z165" s="50">
        <v>0</v>
      </c>
      <c r="AA165" s="50">
        <v>3706.1464100000003</v>
      </c>
      <c r="AB165" s="50">
        <v>2004.1246099999998</v>
      </c>
      <c r="AC165" s="50">
        <v>-5569.97016</v>
      </c>
      <c r="AD165" s="50">
        <v>909.66413</v>
      </c>
      <c r="AE165" s="50">
        <v>-146.35298</v>
      </c>
      <c r="AF165" s="50">
        <v>21429.44067</v>
      </c>
      <c r="AG165" s="50">
        <v>1026623.66753</v>
      </c>
      <c r="AH165" s="50">
        <v>74.37986999999211</v>
      </c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</row>
    <row r="166" spans="1:67" s="22" customFormat="1" ht="12.75">
      <c r="A166" s="39">
        <v>10</v>
      </c>
      <c r="B166" s="39">
        <v>10</v>
      </c>
      <c r="C166" s="24">
        <v>278</v>
      </c>
      <c r="D166" s="25" t="s">
        <v>139</v>
      </c>
      <c r="E166" s="50">
        <v>3201.1694300000004</v>
      </c>
      <c r="F166" s="50">
        <v>0</v>
      </c>
      <c r="G166" s="50">
        <v>78695.35776</v>
      </c>
      <c r="H166" s="50">
        <v>0</v>
      </c>
      <c r="I166" s="50">
        <v>1159.23781</v>
      </c>
      <c r="J166" s="50">
        <v>1159.23781</v>
      </c>
      <c r="K166" s="50">
        <v>-12.89344</v>
      </c>
      <c r="L166" s="50">
        <v>617804.5676399999</v>
      </c>
      <c r="M166" s="50">
        <v>540444.02698</v>
      </c>
      <c r="N166" s="50">
        <v>293399.47404</v>
      </c>
      <c r="O166" s="50">
        <v>-122318.51711</v>
      </c>
      <c r="P166" s="50">
        <v>77360.54066</v>
      </c>
      <c r="Q166" s="50">
        <v>39619.62862</v>
      </c>
      <c r="R166" s="50">
        <v>-6816.13268</v>
      </c>
      <c r="S166" s="50">
        <v>124.72818</v>
      </c>
      <c r="T166" s="50">
        <v>-6.25</v>
      </c>
      <c r="U166" s="50">
        <v>370.84107</v>
      </c>
      <c r="V166" s="50">
        <v>0</v>
      </c>
      <c r="W166" s="50">
        <v>0</v>
      </c>
      <c r="X166" s="50">
        <v>111338.676</v>
      </c>
      <c r="Y166" s="50">
        <v>594.90097</v>
      </c>
      <c r="Z166" s="50">
        <v>0</v>
      </c>
      <c r="AA166" s="50">
        <v>21105.516219999998</v>
      </c>
      <c r="AB166" s="50">
        <v>752.2791599999999</v>
      </c>
      <c r="AC166" s="50">
        <v>-842.74785</v>
      </c>
      <c r="AD166" s="50">
        <v>1257.6099000000002</v>
      </c>
      <c r="AE166" s="50">
        <v>-77.32326</v>
      </c>
      <c r="AF166" s="50">
        <v>31625.39571</v>
      </c>
      <c r="AG166" s="50">
        <v>868030.27985</v>
      </c>
      <c r="AH166" s="50">
        <v>336447.45508</v>
      </c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</row>
    <row r="167" spans="1:67" s="22" customFormat="1" ht="12.75">
      <c r="A167" s="39">
        <v>11</v>
      </c>
      <c r="B167" s="39">
        <v>11</v>
      </c>
      <c r="C167" s="24">
        <v>398</v>
      </c>
      <c r="D167" s="25" t="s">
        <v>164</v>
      </c>
      <c r="E167" s="50">
        <v>2555.10979</v>
      </c>
      <c r="F167" s="50">
        <v>0</v>
      </c>
      <c r="G167" s="50">
        <v>0</v>
      </c>
      <c r="H167" s="50">
        <v>0</v>
      </c>
      <c r="I167" s="50">
        <v>-1779.81839</v>
      </c>
      <c r="J167" s="50">
        <v>-4.81839</v>
      </c>
      <c r="K167" s="50">
        <v>-1779.81839</v>
      </c>
      <c r="L167" s="50">
        <v>676628.91919</v>
      </c>
      <c r="M167" s="50">
        <v>666402.19975</v>
      </c>
      <c r="N167" s="50">
        <v>7186.02849</v>
      </c>
      <c r="O167" s="50">
        <v>-125255.69234</v>
      </c>
      <c r="P167" s="50">
        <v>10226.71944</v>
      </c>
      <c r="Q167" s="50">
        <v>0</v>
      </c>
      <c r="R167" s="50">
        <v>-113.97203999999999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  <c r="Y167" s="50">
        <v>0.00044</v>
      </c>
      <c r="Z167" s="50">
        <v>892.9801699999999</v>
      </c>
      <c r="AA167" s="50">
        <v>10270.88972</v>
      </c>
      <c r="AB167" s="50">
        <v>587.19157</v>
      </c>
      <c r="AC167" s="50">
        <v>-1646.55207</v>
      </c>
      <c r="AD167" s="50">
        <v>1197.40266</v>
      </c>
      <c r="AE167" s="50">
        <v>-172.68126999999998</v>
      </c>
      <c r="AF167" s="50">
        <v>0</v>
      </c>
      <c r="AG167" s="50">
        <v>690352.67515</v>
      </c>
      <c r="AH167" s="50">
        <v>7712.97516</v>
      </c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</row>
    <row r="168" spans="1:67" s="22" customFormat="1" ht="12.75">
      <c r="A168" s="39">
        <v>12</v>
      </c>
      <c r="B168" s="39">
        <v>12</v>
      </c>
      <c r="C168" s="24">
        <v>11</v>
      </c>
      <c r="D168" s="25" t="s">
        <v>105</v>
      </c>
      <c r="E168" s="50">
        <v>80.4860199999666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1</v>
      </c>
      <c r="T168" s="50">
        <v>-785.10905</v>
      </c>
      <c r="U168" s="50">
        <v>0</v>
      </c>
      <c r="V168" s="50">
        <v>0</v>
      </c>
      <c r="W168" s="50">
        <v>0</v>
      </c>
      <c r="X168" s="50">
        <v>31353.46</v>
      </c>
      <c r="Y168" s="50">
        <v>3223.61385</v>
      </c>
      <c r="Z168" s="50">
        <v>260931.32502999998</v>
      </c>
      <c r="AA168" s="50">
        <v>487.088770000003</v>
      </c>
      <c r="AB168" s="50">
        <v>277.16551</v>
      </c>
      <c r="AC168" s="50">
        <v>-776.36554</v>
      </c>
      <c r="AD168" s="50">
        <v>1375.9479900000001</v>
      </c>
      <c r="AE168" s="50">
        <v>-140.90906999999999</v>
      </c>
      <c r="AF168" s="50">
        <v>11775.80335</v>
      </c>
      <c r="AG168" s="50">
        <v>309505.89051999996</v>
      </c>
      <c r="AH168" s="50">
        <v>11.814459999982299</v>
      </c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</row>
    <row r="169" spans="1:67" s="22" customFormat="1" ht="12.75">
      <c r="A169" s="39">
        <v>13</v>
      </c>
      <c r="B169" s="39">
        <v>13</v>
      </c>
      <c r="C169" s="24">
        <v>387</v>
      </c>
      <c r="D169" s="32" t="s">
        <v>160</v>
      </c>
      <c r="E169" s="50">
        <v>160.847660000002</v>
      </c>
      <c r="F169" s="50">
        <v>0</v>
      </c>
      <c r="G169" s="50">
        <v>0</v>
      </c>
      <c r="H169" s="50">
        <v>0</v>
      </c>
      <c r="I169" s="50">
        <v>1222.51047</v>
      </c>
      <c r="J169" s="50">
        <v>1115.4399500000002</v>
      </c>
      <c r="K169" s="50">
        <v>0</v>
      </c>
      <c r="L169" s="50">
        <v>44.10747</v>
      </c>
      <c r="M169" s="50">
        <v>0</v>
      </c>
      <c r="N169" s="50">
        <v>0</v>
      </c>
      <c r="O169" s="50">
        <v>0</v>
      </c>
      <c r="P169" s="50">
        <v>44.10747</v>
      </c>
      <c r="Q169" s="50">
        <v>0</v>
      </c>
      <c r="R169" s="50">
        <v>-24.00469</v>
      </c>
      <c r="S169" s="50">
        <v>0</v>
      </c>
      <c r="T169" s="50">
        <v>0</v>
      </c>
      <c r="U169" s="50">
        <v>0</v>
      </c>
      <c r="V169" s="50">
        <v>0</v>
      </c>
      <c r="W169" s="50">
        <v>0</v>
      </c>
      <c r="X169" s="50">
        <v>0</v>
      </c>
      <c r="Y169" s="50">
        <v>1078.534</v>
      </c>
      <c r="Z169" s="50">
        <v>2141.676</v>
      </c>
      <c r="AA169" s="50">
        <v>5574.99939</v>
      </c>
      <c r="AB169" s="50">
        <v>103.42733</v>
      </c>
      <c r="AC169" s="50">
        <v>-28.16968</v>
      </c>
      <c r="AD169" s="50">
        <v>930.3014400000001</v>
      </c>
      <c r="AE169" s="50">
        <v>-4.78082</v>
      </c>
      <c r="AF169" s="50">
        <v>0</v>
      </c>
      <c r="AG169" s="50">
        <v>11256.40376</v>
      </c>
      <c r="AH169" s="50">
        <v>1261.88917</v>
      </c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</row>
    <row r="170" spans="1:67" s="53" customFormat="1" ht="12.75">
      <c r="A170" s="51"/>
      <c r="B170" s="51"/>
      <c r="C170" s="51"/>
      <c r="D170" s="45" t="s">
        <v>193</v>
      </c>
      <c r="E170" s="52">
        <f>SUM(E157:E169)</f>
        <v>10177960.063119998</v>
      </c>
      <c r="F170" s="52">
        <f aca="true" t="shared" si="5" ref="F170:AH170">SUM(F157:F169)</f>
        <v>0</v>
      </c>
      <c r="G170" s="52">
        <f t="shared" si="5"/>
        <v>2848109.83085</v>
      </c>
      <c r="H170" s="52">
        <f t="shared" si="5"/>
        <v>0</v>
      </c>
      <c r="I170" s="52">
        <f t="shared" si="5"/>
        <v>485944.90696</v>
      </c>
      <c r="J170" s="52">
        <f t="shared" si="5"/>
        <v>312091.0843300001</v>
      </c>
      <c r="K170" s="52">
        <f t="shared" si="5"/>
        <v>-1771175.0120899999</v>
      </c>
      <c r="L170" s="52">
        <f t="shared" si="5"/>
        <v>48889687.778340004</v>
      </c>
      <c r="M170" s="52">
        <f t="shared" si="5"/>
        <v>33092782.845689993</v>
      </c>
      <c r="N170" s="52">
        <f t="shared" si="5"/>
        <v>12232563.120109998</v>
      </c>
      <c r="O170" s="52">
        <f t="shared" si="5"/>
        <v>-34196706.01128</v>
      </c>
      <c r="P170" s="52">
        <f t="shared" si="5"/>
        <v>15796904.93265</v>
      </c>
      <c r="Q170" s="52">
        <f t="shared" si="5"/>
        <v>7049517.418380001</v>
      </c>
      <c r="R170" s="52">
        <f t="shared" si="5"/>
        <v>-43824944.8284</v>
      </c>
      <c r="S170" s="52">
        <f t="shared" si="5"/>
        <v>3653125.2395900004</v>
      </c>
      <c r="T170" s="52">
        <f t="shared" si="5"/>
        <v>-2754620.29661</v>
      </c>
      <c r="U170" s="52">
        <f t="shared" si="5"/>
        <v>18014.31855</v>
      </c>
      <c r="V170" s="52">
        <f t="shared" si="5"/>
        <v>0</v>
      </c>
      <c r="W170" s="52">
        <f t="shared" si="5"/>
        <v>0</v>
      </c>
      <c r="X170" s="52">
        <f t="shared" si="5"/>
        <v>4605933.97229</v>
      </c>
      <c r="Y170" s="52">
        <f t="shared" si="5"/>
        <v>44548.97914000001</v>
      </c>
      <c r="Z170" s="52">
        <f t="shared" si="5"/>
        <v>667037.82613</v>
      </c>
      <c r="AA170" s="52">
        <f t="shared" si="5"/>
        <v>3188167.19829</v>
      </c>
      <c r="AB170" s="52">
        <f t="shared" si="5"/>
        <v>3048499.3135299995</v>
      </c>
      <c r="AC170" s="52">
        <f t="shared" si="5"/>
        <v>-2446546.8341200002</v>
      </c>
      <c r="AD170" s="52">
        <f t="shared" si="5"/>
        <v>334983.2300400001</v>
      </c>
      <c r="AE170" s="52">
        <f t="shared" si="5"/>
        <v>-51357.19256</v>
      </c>
      <c r="AF170" s="52">
        <f t="shared" si="5"/>
        <v>1797349.56771</v>
      </c>
      <c r="AG170" s="52">
        <f t="shared" si="5"/>
        <v>79759362.22454001</v>
      </c>
      <c r="AH170" s="52">
        <f t="shared" si="5"/>
        <v>34558968.82893</v>
      </c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</row>
    <row r="171" spans="1:67" s="53" customFormat="1" ht="12.75">
      <c r="A171" s="51"/>
      <c r="B171" s="51"/>
      <c r="C171" s="51"/>
      <c r="D171" s="49" t="s">
        <v>194</v>
      </c>
      <c r="E171" s="52">
        <f>E170+E154</f>
        <v>171072461.60474002</v>
      </c>
      <c r="F171" s="52">
        <f aca="true" t="shared" si="6" ref="F171:AH171">F170+F154</f>
        <v>1724957.43799</v>
      </c>
      <c r="G171" s="52">
        <f t="shared" si="6"/>
        <v>28216759.249890003</v>
      </c>
      <c r="H171" s="52">
        <f t="shared" si="6"/>
        <v>12244776.938860001</v>
      </c>
      <c r="I171" s="52">
        <f t="shared" si="6"/>
        <v>19197055.73658</v>
      </c>
      <c r="J171" s="52">
        <f t="shared" si="6"/>
        <v>12752602.87892</v>
      </c>
      <c r="K171" s="52">
        <f t="shared" si="6"/>
        <v>-4486777.2127</v>
      </c>
      <c r="L171" s="52">
        <f t="shared" si="6"/>
        <v>939713381.2777297</v>
      </c>
      <c r="M171" s="52">
        <f t="shared" si="6"/>
        <v>806982606.0857201</v>
      </c>
      <c r="N171" s="52">
        <f t="shared" si="6"/>
        <v>453405069.46475995</v>
      </c>
      <c r="O171" s="52">
        <f t="shared" si="6"/>
        <v>-180510572.85199997</v>
      </c>
      <c r="P171" s="52">
        <f t="shared" si="6"/>
        <v>132730775.19201</v>
      </c>
      <c r="Q171" s="52">
        <f t="shared" si="6"/>
        <v>60272140.878450006</v>
      </c>
      <c r="R171" s="52">
        <f t="shared" si="6"/>
        <v>-117978501.84907</v>
      </c>
      <c r="S171" s="52">
        <f t="shared" si="6"/>
        <v>135163820.23078</v>
      </c>
      <c r="T171" s="52">
        <f t="shared" si="6"/>
        <v>-5349982.14498</v>
      </c>
      <c r="U171" s="52">
        <f t="shared" si="6"/>
        <v>6630019.20016</v>
      </c>
      <c r="V171" s="52">
        <f t="shared" si="6"/>
        <v>-7678.994590000001</v>
      </c>
      <c r="W171" s="52">
        <f t="shared" si="6"/>
        <v>1423397.04068</v>
      </c>
      <c r="X171" s="52">
        <f t="shared" si="6"/>
        <v>20061378.26839</v>
      </c>
      <c r="Y171" s="52">
        <f t="shared" si="6"/>
        <v>2157439.9046799997</v>
      </c>
      <c r="Z171" s="52">
        <f t="shared" si="6"/>
        <v>8370835.41568</v>
      </c>
      <c r="AA171" s="52">
        <f t="shared" si="6"/>
        <v>35545031.013059996</v>
      </c>
      <c r="AB171" s="52">
        <f t="shared" si="6"/>
        <v>45560976.20234001</v>
      </c>
      <c r="AC171" s="52">
        <f t="shared" si="6"/>
        <v>-8157819.685660001</v>
      </c>
      <c r="AD171" s="52">
        <f t="shared" si="6"/>
        <v>6063098.45823</v>
      </c>
      <c r="AE171" s="52">
        <f t="shared" si="6"/>
        <v>-551858.3737100001</v>
      </c>
      <c r="AF171" s="52">
        <f t="shared" si="6"/>
        <v>7264092.5714300005</v>
      </c>
      <c r="AG171" s="52">
        <f t="shared" si="6"/>
        <v>1440409480.55122</v>
      </c>
      <c r="AH171" s="52">
        <f t="shared" si="6"/>
        <v>733727175.8564401</v>
      </c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</row>
    <row r="172" spans="1:67" s="22" customFormat="1" ht="12.75">
      <c r="A172" s="16"/>
      <c r="B172" s="16"/>
      <c r="C172" s="16"/>
      <c r="D172" s="21"/>
      <c r="E172" s="19"/>
      <c r="F172" s="19"/>
      <c r="G172" s="19"/>
      <c r="H172" s="19"/>
      <c r="I172" s="19"/>
      <c r="J172" s="19"/>
      <c r="K172" s="20"/>
      <c r="L172" s="19"/>
      <c r="M172" s="19"/>
      <c r="N172" s="19"/>
      <c r="O172" s="20"/>
      <c r="P172" s="19"/>
      <c r="Q172" s="19"/>
      <c r="R172" s="20"/>
      <c r="S172" s="19"/>
      <c r="T172" s="20"/>
      <c r="U172" s="19"/>
      <c r="V172" s="20"/>
      <c r="W172" s="19"/>
      <c r="X172" s="19"/>
      <c r="Y172" s="19"/>
      <c r="Z172" s="19"/>
      <c r="AA172" s="19"/>
      <c r="AB172" s="19"/>
      <c r="AC172" s="20"/>
      <c r="AD172" s="19"/>
      <c r="AE172" s="20"/>
      <c r="AF172" s="19"/>
      <c r="AG172" s="19"/>
      <c r="AH172" s="19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</row>
    <row r="173" spans="1:67" s="22" customFormat="1" ht="12.75">
      <c r="A173" s="16"/>
      <c r="B173" s="16"/>
      <c r="C173" s="16"/>
      <c r="D173" s="21"/>
      <c r="E173" s="19"/>
      <c r="F173" s="19"/>
      <c r="G173" s="19"/>
      <c r="H173" s="19"/>
      <c r="I173" s="19"/>
      <c r="J173" s="19"/>
      <c r="K173" s="20"/>
      <c r="L173" s="19"/>
      <c r="M173" s="19"/>
      <c r="N173" s="19"/>
      <c r="O173" s="20"/>
      <c r="P173" s="19"/>
      <c r="Q173" s="19"/>
      <c r="R173" s="20"/>
      <c r="S173" s="19"/>
      <c r="T173" s="20"/>
      <c r="U173" s="19"/>
      <c r="V173" s="20"/>
      <c r="W173" s="19"/>
      <c r="X173" s="19"/>
      <c r="Y173" s="19"/>
      <c r="Z173" s="19"/>
      <c r="AA173" s="19"/>
      <c r="AB173" s="19"/>
      <c r="AC173" s="20"/>
      <c r="AD173" s="19"/>
      <c r="AE173" s="20"/>
      <c r="AF173" s="19"/>
      <c r="AG173" s="19"/>
      <c r="AH173" s="19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</row>
    <row r="174" spans="1:67" s="22" customFormat="1" ht="12.75">
      <c r="A174" s="16"/>
      <c r="B174" s="16"/>
      <c r="C174" s="16"/>
      <c r="D174" s="21"/>
      <c r="E174" s="19"/>
      <c r="F174" s="19"/>
      <c r="G174" s="19"/>
      <c r="H174" s="19"/>
      <c r="I174" s="19"/>
      <c r="J174" s="19"/>
      <c r="K174" s="20"/>
      <c r="L174" s="19"/>
      <c r="M174" s="19"/>
      <c r="N174" s="19"/>
      <c r="O174" s="20"/>
      <c r="P174" s="19"/>
      <c r="Q174" s="19"/>
      <c r="R174" s="20"/>
      <c r="S174" s="19"/>
      <c r="T174" s="20"/>
      <c r="U174" s="19"/>
      <c r="V174" s="20"/>
      <c r="W174" s="19"/>
      <c r="X174" s="19"/>
      <c r="Y174" s="19"/>
      <c r="Z174" s="19"/>
      <c r="AA174" s="19"/>
      <c r="AB174" s="19"/>
      <c r="AC174" s="20"/>
      <c r="AD174" s="19"/>
      <c r="AE174" s="20"/>
      <c r="AF174" s="19"/>
      <c r="AG174" s="19"/>
      <c r="AH174" s="19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</row>
    <row r="175" spans="1:67" s="22" customFormat="1" ht="12.75">
      <c r="A175" s="16"/>
      <c r="B175" s="16"/>
      <c r="C175" s="16"/>
      <c r="D175" s="21"/>
      <c r="E175" s="19"/>
      <c r="F175" s="19"/>
      <c r="G175" s="19"/>
      <c r="H175" s="19"/>
      <c r="I175" s="19"/>
      <c r="J175" s="19"/>
      <c r="K175" s="20"/>
      <c r="L175" s="19"/>
      <c r="M175" s="19"/>
      <c r="N175" s="19"/>
      <c r="O175" s="20"/>
      <c r="P175" s="19"/>
      <c r="Q175" s="19"/>
      <c r="R175" s="20"/>
      <c r="S175" s="19"/>
      <c r="T175" s="20"/>
      <c r="U175" s="19"/>
      <c r="V175" s="20"/>
      <c r="W175" s="19"/>
      <c r="X175" s="19"/>
      <c r="Y175" s="19"/>
      <c r="Z175" s="19"/>
      <c r="AA175" s="19"/>
      <c r="AB175" s="19"/>
      <c r="AC175" s="20"/>
      <c r="AD175" s="19"/>
      <c r="AE175" s="20"/>
      <c r="AF175" s="19"/>
      <c r="AG175" s="19"/>
      <c r="AH175" s="19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</row>
    <row r="176" spans="1:67" s="22" customFormat="1" ht="12.75">
      <c r="A176" s="16"/>
      <c r="B176" s="16"/>
      <c r="C176" s="16"/>
      <c r="D176" s="21"/>
      <c r="E176" s="19"/>
      <c r="F176" s="19"/>
      <c r="G176" s="19"/>
      <c r="H176" s="19"/>
      <c r="I176" s="19"/>
      <c r="J176" s="19"/>
      <c r="K176" s="20"/>
      <c r="L176" s="19"/>
      <c r="M176" s="19"/>
      <c r="N176" s="19"/>
      <c r="O176" s="20"/>
      <c r="P176" s="19"/>
      <c r="Q176" s="19"/>
      <c r="R176" s="20"/>
      <c r="S176" s="19"/>
      <c r="T176" s="20"/>
      <c r="U176" s="19"/>
      <c r="V176" s="20"/>
      <c r="W176" s="19"/>
      <c r="X176" s="19"/>
      <c r="Y176" s="19"/>
      <c r="Z176" s="19"/>
      <c r="AA176" s="19"/>
      <c r="AB176" s="19"/>
      <c r="AC176" s="20"/>
      <c r="AD176" s="19"/>
      <c r="AE176" s="20"/>
      <c r="AF176" s="19"/>
      <c r="AG176" s="19"/>
      <c r="AH176" s="19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</row>
  </sheetData>
  <sheetProtection/>
  <mergeCells count="37">
    <mergeCell ref="AC5:AC8"/>
    <mergeCell ref="T5:T8"/>
    <mergeCell ref="U5:U8"/>
    <mergeCell ref="W5:W8"/>
    <mergeCell ref="X5:X8"/>
    <mergeCell ref="K6:K8"/>
    <mergeCell ref="AF1:AH1"/>
    <mergeCell ref="AG4:AH4"/>
    <mergeCell ref="Y5:Y8"/>
    <mergeCell ref="AA5:AA8"/>
    <mergeCell ref="AF5:AF8"/>
    <mergeCell ref="AH5:AH8"/>
    <mergeCell ref="AG5:AG8"/>
    <mergeCell ref="AB5:AB8"/>
    <mergeCell ref="A2:AH2"/>
    <mergeCell ref="V5:V8"/>
    <mergeCell ref="D5:D8"/>
    <mergeCell ref="E5:E8"/>
    <mergeCell ref="F5:F8"/>
    <mergeCell ref="B5:B8"/>
    <mergeCell ref="C5:C8"/>
    <mergeCell ref="I6:I8"/>
    <mergeCell ref="G5:G8"/>
    <mergeCell ref="H5:H8"/>
    <mergeCell ref="A3:AH3"/>
    <mergeCell ref="M7:O7"/>
    <mergeCell ref="P7:R7"/>
    <mergeCell ref="I5:K5"/>
    <mergeCell ref="L5:R5"/>
    <mergeCell ref="L6:L8"/>
    <mergeCell ref="J6:J8"/>
    <mergeCell ref="A5:A8"/>
    <mergeCell ref="AD5:AD8"/>
    <mergeCell ref="AE5:AE8"/>
    <mergeCell ref="S5:S8"/>
    <mergeCell ref="Z5:Z8"/>
    <mergeCell ref="M6:R6"/>
  </mergeCells>
  <conditionalFormatting sqref="C158:D158 A156:B169 A11:D11 A13:B13 A15:B15 A17:B17 A19:B19 A21:B21 A23:B23">
    <cfRule type="cellIs" priority="1" dxfId="8" operator="lessThan" stopIfTrue="1">
      <formula>1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6" horizontalDpi="300" verticalDpi="3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8"/>
  <sheetViews>
    <sheetView view="pageBreakPreview" zoomScale="60" zoomScalePageLayoutView="0" workbookViewId="0" topLeftCell="M1">
      <selection activeCell="AD1" sqref="AD1:AT65536"/>
    </sheetView>
  </sheetViews>
  <sheetFormatPr defaultColWidth="9.00390625" defaultRowHeight="12.75"/>
  <cols>
    <col min="1" max="1" width="5.625" style="4" bestFit="1" customWidth="1"/>
    <col min="2" max="2" width="4.75390625" style="4" customWidth="1"/>
    <col min="3" max="3" width="3.625" style="4" hidden="1" customWidth="1"/>
    <col min="4" max="4" width="38.375" style="9" customWidth="1"/>
    <col min="5" max="21" width="12.00390625" style="1" customWidth="1"/>
    <col min="22" max="25" width="12.00390625" style="9" customWidth="1"/>
    <col min="26" max="26" width="14.125" style="9" customWidth="1"/>
    <col min="27" max="27" width="12.00390625" style="9" customWidth="1"/>
    <col min="28" max="16384" width="9.125" style="1" customWidth="1"/>
  </cols>
  <sheetData>
    <row r="1" spans="1:27" ht="18.75">
      <c r="A1" s="157"/>
      <c r="B1" s="157"/>
      <c r="C1" s="157"/>
      <c r="D1" s="157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0"/>
      <c r="W1" s="10"/>
      <c r="X1" s="10"/>
      <c r="Y1" s="10"/>
      <c r="Z1" s="202" t="s">
        <v>195</v>
      </c>
      <c r="AA1" s="202"/>
    </row>
    <row r="2" spans="1:27" ht="18.75">
      <c r="A2" s="178" t="s">
        <v>268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ht="18.75">
      <c r="A3" s="203" t="s">
        <v>186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27" ht="15.75">
      <c r="A4" s="157"/>
      <c r="B4" s="157"/>
      <c r="C4" s="157"/>
      <c r="D4" s="157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0"/>
      <c r="W4" s="10"/>
      <c r="X4" s="10"/>
      <c r="Y4" s="155"/>
      <c r="Z4" s="206" t="s">
        <v>20</v>
      </c>
      <c r="AA4" s="206"/>
    </row>
    <row r="5" spans="1:27" ht="12.75" customHeight="1">
      <c r="A5" s="199" t="s">
        <v>21</v>
      </c>
      <c r="B5" s="199" t="s">
        <v>31</v>
      </c>
      <c r="C5" s="199" t="s">
        <v>267</v>
      </c>
      <c r="D5" s="204" t="s">
        <v>22</v>
      </c>
      <c r="E5" s="196" t="s">
        <v>266</v>
      </c>
      <c r="F5" s="197" t="s">
        <v>26</v>
      </c>
      <c r="G5" s="207" t="s">
        <v>265</v>
      </c>
      <c r="H5" s="208"/>
      <c r="I5" s="208"/>
      <c r="J5" s="208"/>
      <c r="K5" s="208"/>
      <c r="L5" s="208"/>
      <c r="M5" s="208"/>
      <c r="N5" s="208"/>
      <c r="O5" s="209"/>
      <c r="P5" s="196" t="s">
        <v>264</v>
      </c>
      <c r="Q5" s="196" t="s">
        <v>26</v>
      </c>
      <c r="R5" s="196" t="s">
        <v>263</v>
      </c>
      <c r="S5" s="196" t="s">
        <v>262</v>
      </c>
      <c r="T5" s="196" t="s">
        <v>261</v>
      </c>
      <c r="U5" s="196" t="s">
        <v>260</v>
      </c>
      <c r="V5" s="204" t="s">
        <v>259</v>
      </c>
      <c r="W5" s="204" t="s">
        <v>258</v>
      </c>
      <c r="X5" s="204" t="s">
        <v>257</v>
      </c>
      <c r="Y5" s="204" t="s">
        <v>256</v>
      </c>
      <c r="Z5" s="204" t="s">
        <v>255</v>
      </c>
      <c r="AA5" s="204" t="s">
        <v>26</v>
      </c>
    </row>
    <row r="6" spans="1:27" ht="12.75">
      <c r="A6" s="200"/>
      <c r="B6" s="200"/>
      <c r="C6" s="200"/>
      <c r="D6" s="204"/>
      <c r="E6" s="196"/>
      <c r="F6" s="205"/>
      <c r="G6" s="196" t="s">
        <v>254</v>
      </c>
      <c r="H6" s="196" t="s">
        <v>23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204"/>
      <c r="W6" s="204"/>
      <c r="X6" s="204"/>
      <c r="Y6" s="204"/>
      <c r="Z6" s="204"/>
      <c r="AA6" s="204"/>
    </row>
    <row r="7" spans="1:27" ht="12.75">
      <c r="A7" s="200"/>
      <c r="B7" s="200"/>
      <c r="C7" s="200"/>
      <c r="D7" s="204"/>
      <c r="E7" s="196"/>
      <c r="F7" s="205"/>
      <c r="G7" s="196"/>
      <c r="H7" s="210" t="s">
        <v>253</v>
      </c>
      <c r="I7" s="211"/>
      <c r="J7" s="211"/>
      <c r="K7" s="212"/>
      <c r="L7" s="207" t="s">
        <v>25</v>
      </c>
      <c r="M7" s="208"/>
      <c r="N7" s="208"/>
      <c r="O7" s="209"/>
      <c r="P7" s="196"/>
      <c r="Q7" s="196"/>
      <c r="R7" s="196"/>
      <c r="S7" s="196"/>
      <c r="T7" s="196"/>
      <c r="U7" s="196"/>
      <c r="V7" s="204"/>
      <c r="W7" s="204"/>
      <c r="X7" s="204"/>
      <c r="Y7" s="204"/>
      <c r="Z7" s="204"/>
      <c r="AA7" s="204"/>
    </row>
    <row r="8" spans="1:27" ht="12.75">
      <c r="A8" s="200"/>
      <c r="B8" s="200"/>
      <c r="C8" s="200"/>
      <c r="D8" s="204"/>
      <c r="E8" s="196"/>
      <c r="F8" s="205"/>
      <c r="G8" s="196"/>
      <c r="H8" s="197" t="s">
        <v>252</v>
      </c>
      <c r="I8" s="197" t="s">
        <v>26</v>
      </c>
      <c r="J8" s="197" t="s">
        <v>251</v>
      </c>
      <c r="K8" s="197" t="s">
        <v>26</v>
      </c>
      <c r="L8" s="197" t="s">
        <v>250</v>
      </c>
      <c r="M8" s="197" t="s">
        <v>26</v>
      </c>
      <c r="N8" s="197" t="s">
        <v>249</v>
      </c>
      <c r="O8" s="197" t="s">
        <v>26</v>
      </c>
      <c r="P8" s="196"/>
      <c r="Q8" s="196"/>
      <c r="R8" s="196"/>
      <c r="S8" s="196"/>
      <c r="T8" s="196"/>
      <c r="U8" s="196"/>
      <c r="V8" s="204"/>
      <c r="W8" s="204"/>
      <c r="X8" s="204"/>
      <c r="Y8" s="204"/>
      <c r="Z8" s="204"/>
      <c r="AA8" s="204"/>
    </row>
    <row r="9" spans="1:27" ht="46.5" customHeight="1">
      <c r="A9" s="201"/>
      <c r="B9" s="201"/>
      <c r="C9" s="201"/>
      <c r="D9" s="204"/>
      <c r="E9" s="196"/>
      <c r="F9" s="198"/>
      <c r="G9" s="196"/>
      <c r="H9" s="198"/>
      <c r="I9" s="198"/>
      <c r="J9" s="198"/>
      <c r="K9" s="198"/>
      <c r="L9" s="198"/>
      <c r="M9" s="198"/>
      <c r="N9" s="198"/>
      <c r="O9" s="198"/>
      <c r="P9" s="196"/>
      <c r="Q9" s="196"/>
      <c r="R9" s="196"/>
      <c r="S9" s="196"/>
      <c r="T9" s="196"/>
      <c r="U9" s="196"/>
      <c r="V9" s="204"/>
      <c r="W9" s="204"/>
      <c r="X9" s="204"/>
      <c r="Y9" s="204"/>
      <c r="Z9" s="204"/>
      <c r="AA9" s="204"/>
    </row>
    <row r="10" spans="1:29" s="2" customFormat="1" ht="12" customHeight="1">
      <c r="A10" s="154"/>
      <c r="B10" s="153"/>
      <c r="C10" s="153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52"/>
      <c r="W10" s="152"/>
      <c r="X10" s="152"/>
      <c r="Y10" s="152"/>
      <c r="Z10" s="152"/>
      <c r="AA10" s="151"/>
      <c r="AB10" s="1"/>
      <c r="AC10" s="1"/>
    </row>
    <row r="11" spans="1:29" s="135" customFormat="1" ht="12.75">
      <c r="A11" s="134"/>
      <c r="B11" s="17"/>
      <c r="C11" s="17"/>
      <c r="D11" s="18" t="s">
        <v>37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31"/>
      <c r="W11" s="31"/>
      <c r="X11" s="31"/>
      <c r="Y11" s="31"/>
      <c r="Z11" s="31"/>
      <c r="AA11" s="149"/>
      <c r="AB11" s="1"/>
      <c r="AC11" s="1"/>
    </row>
    <row r="12" spans="1:29" s="135" customFormat="1" ht="12.75">
      <c r="A12" s="134">
        <v>1</v>
      </c>
      <c r="B12" s="23">
        <v>1</v>
      </c>
      <c r="C12" s="132">
        <v>46</v>
      </c>
      <c r="D12" s="25" t="s">
        <v>45</v>
      </c>
      <c r="E12" s="67">
        <v>32906595.123829998</v>
      </c>
      <c r="F12" s="67">
        <v>2204945.72639</v>
      </c>
      <c r="G12" s="67">
        <v>172240427.92711</v>
      </c>
      <c r="H12" s="67">
        <v>51010670.96138</v>
      </c>
      <c r="I12" s="67">
        <v>35475564.76532</v>
      </c>
      <c r="J12" s="67">
        <v>29454790.80893</v>
      </c>
      <c r="K12" s="67">
        <v>17121977.80162</v>
      </c>
      <c r="L12" s="67">
        <v>121229756.96573001</v>
      </c>
      <c r="M12" s="67">
        <v>72391764.30116001</v>
      </c>
      <c r="N12" s="67">
        <v>22228446.24827</v>
      </c>
      <c r="O12" s="67">
        <v>7610386.8083</v>
      </c>
      <c r="P12" s="67">
        <v>1753.18714</v>
      </c>
      <c r="Q12" s="67">
        <v>0</v>
      </c>
      <c r="R12" s="67">
        <v>8838145.48415</v>
      </c>
      <c r="S12" s="67">
        <v>4974.781</v>
      </c>
      <c r="T12" s="67">
        <v>315154.39386</v>
      </c>
      <c r="U12" s="67">
        <v>40331.28459</v>
      </c>
      <c r="V12" s="67">
        <v>2294047.77857</v>
      </c>
      <c r="W12" s="67">
        <v>1089898.25581</v>
      </c>
      <c r="X12" s="67">
        <v>7216011.897759999</v>
      </c>
      <c r="Y12" s="67">
        <v>0</v>
      </c>
      <c r="Z12" s="67">
        <v>224947340.11382002</v>
      </c>
      <c r="AA12" s="131">
        <v>125612457.40065001</v>
      </c>
      <c r="AB12" s="138"/>
      <c r="AC12" s="138"/>
    </row>
    <row r="13" spans="1:29" s="135" customFormat="1" ht="12.75">
      <c r="A13" s="134">
        <v>2</v>
      </c>
      <c r="B13" s="23">
        <v>2</v>
      </c>
      <c r="C13" s="132">
        <v>2</v>
      </c>
      <c r="D13" s="25" t="s">
        <v>38</v>
      </c>
      <c r="E13" s="67">
        <v>11639879.074369999</v>
      </c>
      <c r="F13" s="67">
        <v>6177092.46326</v>
      </c>
      <c r="G13" s="67">
        <v>77136269.56773001</v>
      </c>
      <c r="H13" s="67">
        <v>51271770.11231</v>
      </c>
      <c r="I13" s="67">
        <v>37010710.924289994</v>
      </c>
      <c r="J13" s="67">
        <v>42191535.83101</v>
      </c>
      <c r="K13" s="67">
        <v>32858242.961000003</v>
      </c>
      <c r="L13" s="67">
        <v>25864499.45542</v>
      </c>
      <c r="M13" s="67">
        <v>18613547.51376</v>
      </c>
      <c r="N13" s="67">
        <v>3151586.0517</v>
      </c>
      <c r="O13" s="67">
        <v>2073018.42638</v>
      </c>
      <c r="P13" s="67">
        <v>0</v>
      </c>
      <c r="Q13" s="67">
        <v>0</v>
      </c>
      <c r="R13" s="67">
        <v>49136752.03846</v>
      </c>
      <c r="S13" s="67">
        <v>23149.8</v>
      </c>
      <c r="T13" s="67">
        <v>3121.19984</v>
      </c>
      <c r="U13" s="67">
        <v>90182.85117000001</v>
      </c>
      <c r="V13" s="67">
        <v>1870645.2241</v>
      </c>
      <c r="W13" s="67">
        <v>191788.37598</v>
      </c>
      <c r="X13" s="67">
        <v>8836969.63661</v>
      </c>
      <c r="Y13" s="67">
        <v>0</v>
      </c>
      <c r="Z13" s="67">
        <v>148928757.76826</v>
      </c>
      <c r="AA13" s="131">
        <v>120645518.7139</v>
      </c>
      <c r="AB13" s="138"/>
      <c r="AC13" s="138"/>
    </row>
    <row r="14" spans="1:29" s="135" customFormat="1" ht="12.75">
      <c r="A14" s="134">
        <v>3</v>
      </c>
      <c r="B14" s="23">
        <v>3</v>
      </c>
      <c r="C14" s="132">
        <v>6</v>
      </c>
      <c r="D14" s="25" t="s">
        <v>41</v>
      </c>
      <c r="E14" s="67">
        <v>27276506.96039</v>
      </c>
      <c r="F14" s="67">
        <v>8528852.9559</v>
      </c>
      <c r="G14" s="67">
        <v>67558215.1575</v>
      </c>
      <c r="H14" s="67">
        <v>26884829.34499</v>
      </c>
      <c r="I14" s="67">
        <v>11635497.41065</v>
      </c>
      <c r="J14" s="67">
        <v>20390743.261579998</v>
      </c>
      <c r="K14" s="67">
        <v>9448266.98378</v>
      </c>
      <c r="L14" s="67">
        <v>40673385.81251</v>
      </c>
      <c r="M14" s="67">
        <v>14653534.20441</v>
      </c>
      <c r="N14" s="67">
        <v>10409551.563110001</v>
      </c>
      <c r="O14" s="67">
        <v>1180428.21011</v>
      </c>
      <c r="P14" s="67">
        <v>26.364140000000003</v>
      </c>
      <c r="Q14" s="67">
        <v>0</v>
      </c>
      <c r="R14" s="67">
        <v>30294500.420140002</v>
      </c>
      <c r="S14" s="67">
        <v>0</v>
      </c>
      <c r="T14" s="67">
        <v>0</v>
      </c>
      <c r="U14" s="67">
        <v>32133.576820000002</v>
      </c>
      <c r="V14" s="67">
        <v>952980.8033</v>
      </c>
      <c r="W14" s="67">
        <v>325852.25068</v>
      </c>
      <c r="X14" s="67">
        <v>2364170.82695</v>
      </c>
      <c r="Y14" s="67">
        <v>0</v>
      </c>
      <c r="Z14" s="67">
        <v>128804386.35992</v>
      </c>
      <c r="AA14" s="131">
        <v>67504516.79237</v>
      </c>
      <c r="AB14" s="138"/>
      <c r="AC14" s="138"/>
    </row>
    <row r="15" spans="1:29" s="135" customFormat="1" ht="12.75">
      <c r="A15" s="134">
        <v>4</v>
      </c>
      <c r="B15" s="23">
        <v>4</v>
      </c>
      <c r="C15" s="132">
        <v>3</v>
      </c>
      <c r="D15" s="25" t="s">
        <v>39</v>
      </c>
      <c r="E15" s="67">
        <v>35979531.12583</v>
      </c>
      <c r="F15" s="67">
        <v>34169944.21232</v>
      </c>
      <c r="G15" s="67">
        <v>16126317.88835</v>
      </c>
      <c r="H15" s="67">
        <v>7619742.06132</v>
      </c>
      <c r="I15" s="67">
        <v>4568403.77151</v>
      </c>
      <c r="J15" s="67">
        <v>5070294.59503</v>
      </c>
      <c r="K15" s="67">
        <v>2637509.39048</v>
      </c>
      <c r="L15" s="67">
        <v>8506575.82703</v>
      </c>
      <c r="M15" s="67">
        <v>5080739.7093899995</v>
      </c>
      <c r="N15" s="67">
        <v>1266411.34972</v>
      </c>
      <c r="O15" s="67">
        <v>467084.59699999995</v>
      </c>
      <c r="P15" s="67">
        <v>0</v>
      </c>
      <c r="Q15" s="67">
        <v>0</v>
      </c>
      <c r="R15" s="67">
        <v>228734.39475</v>
      </c>
      <c r="S15" s="67">
        <v>0</v>
      </c>
      <c r="T15" s="67">
        <v>20063.545019999998</v>
      </c>
      <c r="U15" s="67">
        <v>38948.84829</v>
      </c>
      <c r="V15" s="67">
        <v>797706.3444599999</v>
      </c>
      <c r="W15" s="67">
        <v>465492.66575000004</v>
      </c>
      <c r="X15" s="67">
        <v>6852900.2807599995</v>
      </c>
      <c r="Y15" s="67">
        <v>0</v>
      </c>
      <c r="Z15" s="67">
        <v>60509695.093210004</v>
      </c>
      <c r="AA15" s="131">
        <v>51219516.6945</v>
      </c>
      <c r="AB15" s="138"/>
      <c r="AC15" s="138"/>
    </row>
    <row r="16" spans="1:29" s="135" customFormat="1" ht="12.75">
      <c r="A16" s="134">
        <v>5</v>
      </c>
      <c r="B16" s="23">
        <v>5</v>
      </c>
      <c r="C16" s="132">
        <v>299</v>
      </c>
      <c r="D16" s="25" t="s">
        <v>52</v>
      </c>
      <c r="E16" s="67">
        <v>33919330.514120005</v>
      </c>
      <c r="F16" s="67">
        <v>33916017.21327</v>
      </c>
      <c r="G16" s="67">
        <v>18938879.43609</v>
      </c>
      <c r="H16" s="67">
        <v>6007504.87093</v>
      </c>
      <c r="I16" s="67">
        <v>3204388.82332</v>
      </c>
      <c r="J16" s="67">
        <v>3653600.5581</v>
      </c>
      <c r="K16" s="67">
        <v>2156208.88355</v>
      </c>
      <c r="L16" s="67">
        <v>12931374.56516</v>
      </c>
      <c r="M16" s="67">
        <v>11415659.99418</v>
      </c>
      <c r="N16" s="67">
        <v>4408840.26861</v>
      </c>
      <c r="O16" s="67">
        <v>3643918.59167</v>
      </c>
      <c r="P16" s="67">
        <v>0</v>
      </c>
      <c r="Q16" s="67">
        <v>0</v>
      </c>
      <c r="R16" s="67">
        <v>0</v>
      </c>
      <c r="S16" s="67">
        <v>0</v>
      </c>
      <c r="T16" s="67">
        <v>34549.54333</v>
      </c>
      <c r="U16" s="67">
        <v>1306.0862</v>
      </c>
      <c r="V16" s="67">
        <v>329141.13249</v>
      </c>
      <c r="W16" s="67">
        <v>127616.26608</v>
      </c>
      <c r="X16" s="67">
        <v>4692961.99899</v>
      </c>
      <c r="Y16" s="67">
        <v>0</v>
      </c>
      <c r="Z16" s="67">
        <v>58043784.977299996</v>
      </c>
      <c r="AA16" s="131">
        <v>53314359.4361</v>
      </c>
      <c r="AB16" s="138"/>
      <c r="AC16" s="138"/>
    </row>
    <row r="17" spans="1:29" s="135" customFormat="1" ht="12.75">
      <c r="A17" s="134">
        <v>6</v>
      </c>
      <c r="B17" s="23">
        <v>6</v>
      </c>
      <c r="C17" s="132">
        <v>5</v>
      </c>
      <c r="D17" s="25" t="s">
        <v>40</v>
      </c>
      <c r="E17" s="67">
        <v>17632653.783210002</v>
      </c>
      <c r="F17" s="67">
        <v>17621926.4047</v>
      </c>
      <c r="G17" s="67">
        <v>23447554.59891</v>
      </c>
      <c r="H17" s="67">
        <v>9929386.53812</v>
      </c>
      <c r="I17" s="67">
        <v>3787394.25012</v>
      </c>
      <c r="J17" s="67">
        <v>6390124.531090001</v>
      </c>
      <c r="K17" s="67">
        <v>1747355.74176</v>
      </c>
      <c r="L17" s="67">
        <v>13518168.06079</v>
      </c>
      <c r="M17" s="67">
        <v>8618206.093799999</v>
      </c>
      <c r="N17" s="67">
        <v>3598478.80415</v>
      </c>
      <c r="O17" s="67">
        <v>1903290.8538300002</v>
      </c>
      <c r="P17" s="67">
        <v>0</v>
      </c>
      <c r="Q17" s="67">
        <v>0</v>
      </c>
      <c r="R17" s="67">
        <v>900384.56206</v>
      </c>
      <c r="S17" s="67">
        <v>0</v>
      </c>
      <c r="T17" s="67">
        <v>0</v>
      </c>
      <c r="U17" s="67">
        <v>54416.89614</v>
      </c>
      <c r="V17" s="67">
        <v>988270.9951599999</v>
      </c>
      <c r="W17" s="67">
        <v>221844.44527</v>
      </c>
      <c r="X17" s="67">
        <v>2346927.4372099997</v>
      </c>
      <c r="Y17" s="67">
        <v>0</v>
      </c>
      <c r="Z17" s="67">
        <v>45592052.71796</v>
      </c>
      <c r="AA17" s="131">
        <v>33714603.12208</v>
      </c>
      <c r="AB17" s="138"/>
      <c r="AC17" s="138"/>
    </row>
    <row r="18" spans="1:29" s="135" customFormat="1" ht="12.75">
      <c r="A18" s="134">
        <v>7</v>
      </c>
      <c r="B18" s="23">
        <v>7</v>
      </c>
      <c r="C18" s="132">
        <v>36</v>
      </c>
      <c r="D18" s="25" t="s">
        <v>43</v>
      </c>
      <c r="E18" s="67">
        <v>6897549.283100001</v>
      </c>
      <c r="F18" s="67">
        <v>6588088.604929999</v>
      </c>
      <c r="G18" s="67">
        <v>32562125.995580003</v>
      </c>
      <c r="H18" s="67">
        <v>16756635.425879998</v>
      </c>
      <c r="I18" s="67">
        <v>4406761.22322</v>
      </c>
      <c r="J18" s="67">
        <v>13882102.825399999</v>
      </c>
      <c r="K18" s="67">
        <v>3914506.39055</v>
      </c>
      <c r="L18" s="67">
        <v>15805490.569699999</v>
      </c>
      <c r="M18" s="67">
        <v>8033040.07611</v>
      </c>
      <c r="N18" s="67">
        <v>7198593.89238</v>
      </c>
      <c r="O18" s="67">
        <v>2752801.84349</v>
      </c>
      <c r="P18" s="67">
        <v>0</v>
      </c>
      <c r="Q18" s="67">
        <v>0</v>
      </c>
      <c r="R18" s="67">
        <v>0</v>
      </c>
      <c r="S18" s="67">
        <v>2883.00229</v>
      </c>
      <c r="T18" s="67">
        <v>22505.37679</v>
      </c>
      <c r="U18" s="67">
        <v>59604.85074</v>
      </c>
      <c r="V18" s="67">
        <v>1846358.79266</v>
      </c>
      <c r="W18" s="67">
        <v>322055.39563000004</v>
      </c>
      <c r="X18" s="67">
        <v>6978587.12067</v>
      </c>
      <c r="Y18" s="67">
        <v>0</v>
      </c>
      <c r="Z18" s="67">
        <v>48691669.81746</v>
      </c>
      <c r="AA18" s="131">
        <v>26591585.63837</v>
      </c>
      <c r="AB18" s="138"/>
      <c r="AC18" s="138"/>
    </row>
    <row r="19" spans="1:29" s="135" customFormat="1" ht="12.75">
      <c r="A19" s="134">
        <v>8</v>
      </c>
      <c r="B19" s="23">
        <v>8</v>
      </c>
      <c r="C19" s="132">
        <v>272</v>
      </c>
      <c r="D19" s="25" t="s">
        <v>49</v>
      </c>
      <c r="E19" s="67">
        <v>5328451.302610001</v>
      </c>
      <c r="F19" s="67">
        <v>4757360.95941</v>
      </c>
      <c r="G19" s="67">
        <v>20943200.91574</v>
      </c>
      <c r="H19" s="67">
        <v>8641781.807060001</v>
      </c>
      <c r="I19" s="67">
        <v>3809914.0473399996</v>
      </c>
      <c r="J19" s="67">
        <v>3822437.34268</v>
      </c>
      <c r="K19" s="67">
        <v>1067590.53964</v>
      </c>
      <c r="L19" s="67">
        <v>12301419.10868</v>
      </c>
      <c r="M19" s="67">
        <v>8196344.09185</v>
      </c>
      <c r="N19" s="67">
        <v>2158217.7306399997</v>
      </c>
      <c r="O19" s="67">
        <v>1389135.6279900002</v>
      </c>
      <c r="P19" s="67">
        <v>46825.57745</v>
      </c>
      <c r="Q19" s="67">
        <v>0</v>
      </c>
      <c r="R19" s="67">
        <v>9478211.4211</v>
      </c>
      <c r="S19" s="67">
        <v>0</v>
      </c>
      <c r="T19" s="67">
        <v>0</v>
      </c>
      <c r="U19" s="67">
        <v>7265.385850000001</v>
      </c>
      <c r="V19" s="67">
        <v>626602.70797</v>
      </c>
      <c r="W19" s="67">
        <v>122453.45861</v>
      </c>
      <c r="X19" s="67">
        <v>4321005.712490001</v>
      </c>
      <c r="Y19" s="67">
        <v>0</v>
      </c>
      <c r="Z19" s="67">
        <v>40874016.48182</v>
      </c>
      <c r="AA19" s="131">
        <v>30604107.18869</v>
      </c>
      <c r="AB19" s="138"/>
      <c r="AC19" s="138"/>
    </row>
    <row r="20" spans="1:29" s="135" customFormat="1" ht="12.75">
      <c r="A20" s="134">
        <v>9</v>
      </c>
      <c r="B20" s="23">
        <v>9</v>
      </c>
      <c r="C20" s="132">
        <v>42</v>
      </c>
      <c r="D20" s="25" t="s">
        <v>44</v>
      </c>
      <c r="E20" s="67">
        <v>25276121.98725</v>
      </c>
      <c r="F20" s="67">
        <v>23831436.88326</v>
      </c>
      <c r="G20" s="67">
        <v>9081789.22651</v>
      </c>
      <c r="H20" s="67">
        <v>4683753.86963</v>
      </c>
      <c r="I20" s="67">
        <v>1641223.72833</v>
      </c>
      <c r="J20" s="67">
        <v>3144731.1810299996</v>
      </c>
      <c r="K20" s="67">
        <v>1050298.4057</v>
      </c>
      <c r="L20" s="67">
        <v>4398035.35688</v>
      </c>
      <c r="M20" s="67">
        <v>2939102.2597299996</v>
      </c>
      <c r="N20" s="67">
        <v>521769.53537</v>
      </c>
      <c r="O20" s="67">
        <v>282298.35692</v>
      </c>
      <c r="P20" s="67">
        <v>0</v>
      </c>
      <c r="Q20" s="67">
        <v>0</v>
      </c>
      <c r="R20" s="67">
        <v>0</v>
      </c>
      <c r="S20" s="67">
        <v>26436.899</v>
      </c>
      <c r="T20" s="67">
        <v>0</v>
      </c>
      <c r="U20" s="67">
        <v>28046.1763</v>
      </c>
      <c r="V20" s="67">
        <v>89730.74926</v>
      </c>
      <c r="W20" s="67">
        <v>84138.17877</v>
      </c>
      <c r="X20" s="67">
        <v>5043014.68571</v>
      </c>
      <c r="Y20" s="67">
        <v>0</v>
      </c>
      <c r="Z20" s="67">
        <v>39629277.9028</v>
      </c>
      <c r="AA20" s="131">
        <v>33511240.86569</v>
      </c>
      <c r="AB20" s="138"/>
      <c r="AC20" s="138"/>
    </row>
    <row r="21" spans="1:29" s="135" customFormat="1" ht="12.75">
      <c r="A21" s="134">
        <v>10</v>
      </c>
      <c r="B21" s="23">
        <v>10</v>
      </c>
      <c r="C21" s="132">
        <v>17</v>
      </c>
      <c r="D21" s="25" t="s">
        <v>42</v>
      </c>
      <c r="E21" s="67">
        <v>8145635.46801</v>
      </c>
      <c r="F21" s="67">
        <v>2531624.7510100002</v>
      </c>
      <c r="G21" s="67">
        <v>26948067.40286</v>
      </c>
      <c r="H21" s="67">
        <v>8389522.60155</v>
      </c>
      <c r="I21" s="67">
        <v>4189668.9112000004</v>
      </c>
      <c r="J21" s="67">
        <v>3830130.4781099996</v>
      </c>
      <c r="K21" s="67">
        <v>941069.05422</v>
      </c>
      <c r="L21" s="67">
        <v>18558544.80131</v>
      </c>
      <c r="M21" s="67">
        <v>13031249.8304</v>
      </c>
      <c r="N21" s="67">
        <v>4529804.49979</v>
      </c>
      <c r="O21" s="67">
        <v>3433753.03161</v>
      </c>
      <c r="P21" s="67">
        <v>0</v>
      </c>
      <c r="Q21" s="67">
        <v>0</v>
      </c>
      <c r="R21" s="67">
        <v>305890.98757</v>
      </c>
      <c r="S21" s="67">
        <v>0</v>
      </c>
      <c r="T21" s="67">
        <v>10021.99414</v>
      </c>
      <c r="U21" s="67">
        <v>12117.463259999999</v>
      </c>
      <c r="V21" s="67">
        <v>792132.9904</v>
      </c>
      <c r="W21" s="67">
        <v>95914.94569</v>
      </c>
      <c r="X21" s="67">
        <v>2873832.2487700004</v>
      </c>
      <c r="Y21" s="67">
        <v>0</v>
      </c>
      <c r="Z21" s="67">
        <v>39183613.5007</v>
      </c>
      <c r="AA21" s="131">
        <v>23317244.38202</v>
      </c>
      <c r="AB21" s="138"/>
      <c r="AC21" s="138"/>
    </row>
    <row r="22" spans="1:29" s="135" customFormat="1" ht="12.75">
      <c r="A22" s="134">
        <v>11</v>
      </c>
      <c r="B22" s="23">
        <v>11</v>
      </c>
      <c r="C22" s="132">
        <v>115</v>
      </c>
      <c r="D22" s="25" t="s">
        <v>46</v>
      </c>
      <c r="E22" s="67">
        <v>1173932.90929</v>
      </c>
      <c r="F22" s="67">
        <v>130552.67367999999</v>
      </c>
      <c r="G22" s="67">
        <v>27627828.10409</v>
      </c>
      <c r="H22" s="67">
        <v>13315109.21452</v>
      </c>
      <c r="I22" s="67">
        <v>6228554.4718700005</v>
      </c>
      <c r="J22" s="67">
        <v>9798433.56383</v>
      </c>
      <c r="K22" s="67">
        <v>4348311.1767</v>
      </c>
      <c r="L22" s="67">
        <v>14312718.88957</v>
      </c>
      <c r="M22" s="67">
        <v>10007441.310710002</v>
      </c>
      <c r="N22" s="67">
        <v>4261762.91062</v>
      </c>
      <c r="O22" s="67">
        <v>2552030.5798899997</v>
      </c>
      <c r="P22" s="67">
        <v>0</v>
      </c>
      <c r="Q22" s="67">
        <v>0</v>
      </c>
      <c r="R22" s="67">
        <v>4839371.87422</v>
      </c>
      <c r="S22" s="67">
        <v>0</v>
      </c>
      <c r="T22" s="67">
        <v>0</v>
      </c>
      <c r="U22" s="67">
        <v>1303.01847</v>
      </c>
      <c r="V22" s="67">
        <v>1441376.21593</v>
      </c>
      <c r="W22" s="67">
        <v>157852.11226999998</v>
      </c>
      <c r="X22" s="67">
        <v>492673.77654</v>
      </c>
      <c r="Y22" s="67">
        <v>0</v>
      </c>
      <c r="Z22" s="67">
        <v>35734338.01081</v>
      </c>
      <c r="AA22" s="131">
        <v>21400251.76515</v>
      </c>
      <c r="AB22" s="138"/>
      <c r="AC22" s="138"/>
    </row>
    <row r="23" spans="1:29" s="135" customFormat="1" ht="12.75">
      <c r="A23" s="134">
        <v>12</v>
      </c>
      <c r="B23" s="23">
        <v>12</v>
      </c>
      <c r="C23" s="132">
        <v>136</v>
      </c>
      <c r="D23" s="25" t="s">
        <v>47</v>
      </c>
      <c r="E23" s="67">
        <v>284265.90307</v>
      </c>
      <c r="F23" s="67">
        <v>133623.30943</v>
      </c>
      <c r="G23" s="67">
        <v>23400363.70649</v>
      </c>
      <c r="H23" s="67">
        <v>12735428.2562</v>
      </c>
      <c r="I23" s="67">
        <v>4126893.6832299996</v>
      </c>
      <c r="J23" s="67">
        <v>9713768.543620002</v>
      </c>
      <c r="K23" s="67">
        <v>3567295.00531</v>
      </c>
      <c r="L23" s="67">
        <v>10664935.45029</v>
      </c>
      <c r="M23" s="67">
        <v>6836546.56136</v>
      </c>
      <c r="N23" s="67">
        <v>6009194.994329999</v>
      </c>
      <c r="O23" s="67">
        <v>3587350.468</v>
      </c>
      <c r="P23" s="67">
        <v>0</v>
      </c>
      <c r="Q23" s="67">
        <v>0</v>
      </c>
      <c r="R23" s="67">
        <v>13060.74125</v>
      </c>
      <c r="S23" s="67">
        <v>0</v>
      </c>
      <c r="T23" s="67">
        <v>0</v>
      </c>
      <c r="U23" s="67">
        <v>24263.897849999998</v>
      </c>
      <c r="V23" s="67">
        <v>1809233.07498</v>
      </c>
      <c r="W23" s="67">
        <v>140287.58337</v>
      </c>
      <c r="X23" s="67">
        <v>7564433.93154</v>
      </c>
      <c r="Y23" s="67">
        <v>0</v>
      </c>
      <c r="Z23" s="67">
        <v>33235908.83855</v>
      </c>
      <c r="AA23" s="131">
        <v>19075420.286569998</v>
      </c>
      <c r="AB23" s="138"/>
      <c r="AC23" s="138"/>
    </row>
    <row r="24" spans="1:29" s="135" customFormat="1" ht="12.75">
      <c r="A24" s="134">
        <v>13</v>
      </c>
      <c r="B24" s="23">
        <v>13</v>
      </c>
      <c r="C24" s="132">
        <v>296</v>
      </c>
      <c r="D24" s="27" t="s">
        <v>51</v>
      </c>
      <c r="E24" s="67">
        <v>1172271.31275</v>
      </c>
      <c r="F24" s="67">
        <v>1172184.62862</v>
      </c>
      <c r="G24" s="67">
        <v>16605757.63483</v>
      </c>
      <c r="H24" s="67">
        <v>8164028.51826</v>
      </c>
      <c r="I24" s="67">
        <v>3305095.75962</v>
      </c>
      <c r="J24" s="67">
        <v>5091156.97399</v>
      </c>
      <c r="K24" s="67">
        <v>1622880.93278</v>
      </c>
      <c r="L24" s="67">
        <v>8441729.116570001</v>
      </c>
      <c r="M24" s="67">
        <v>6141767.17139</v>
      </c>
      <c r="N24" s="67">
        <v>3532342.70427</v>
      </c>
      <c r="O24" s="67">
        <v>2596013.9215200003</v>
      </c>
      <c r="P24" s="67">
        <v>7.07156</v>
      </c>
      <c r="Q24" s="67">
        <v>0</v>
      </c>
      <c r="R24" s="67">
        <v>186299.41923</v>
      </c>
      <c r="S24" s="67">
        <v>0</v>
      </c>
      <c r="T24" s="67">
        <v>0</v>
      </c>
      <c r="U24" s="67">
        <v>105616.06179</v>
      </c>
      <c r="V24" s="67">
        <v>948803.1925499999</v>
      </c>
      <c r="W24" s="67">
        <v>172618.03695</v>
      </c>
      <c r="X24" s="67">
        <v>3457492.10486</v>
      </c>
      <c r="Y24" s="67">
        <v>0</v>
      </c>
      <c r="Z24" s="67">
        <v>22648864.83452</v>
      </c>
      <c r="AA24" s="131">
        <v>14386598.955</v>
      </c>
      <c r="AB24" s="138"/>
      <c r="AC24" s="138"/>
    </row>
    <row r="25" spans="1:29" s="135" customFormat="1" ht="12.75">
      <c r="A25" s="134">
        <v>14</v>
      </c>
      <c r="B25" s="23">
        <v>14</v>
      </c>
      <c r="C25" s="132">
        <v>274</v>
      </c>
      <c r="D25" s="25" t="s">
        <v>50</v>
      </c>
      <c r="E25" s="67">
        <v>6713755.27054</v>
      </c>
      <c r="F25" s="67">
        <v>501135.75649</v>
      </c>
      <c r="G25" s="67">
        <v>14226651.601899998</v>
      </c>
      <c r="H25" s="67">
        <v>6165293.3407</v>
      </c>
      <c r="I25" s="67">
        <v>1763312.2868299999</v>
      </c>
      <c r="J25" s="67">
        <v>3706181.6824600003</v>
      </c>
      <c r="K25" s="67">
        <v>935677.2224699999</v>
      </c>
      <c r="L25" s="67">
        <v>8061358.2612</v>
      </c>
      <c r="M25" s="67">
        <v>5034953.16208</v>
      </c>
      <c r="N25" s="67">
        <v>1851263.6728400001</v>
      </c>
      <c r="O25" s="67">
        <v>868113.5516199999</v>
      </c>
      <c r="P25" s="67">
        <v>0.00451</v>
      </c>
      <c r="Q25" s="67">
        <v>0</v>
      </c>
      <c r="R25" s="67">
        <v>88126.20369</v>
      </c>
      <c r="S25" s="67">
        <v>0</v>
      </c>
      <c r="T25" s="67">
        <v>156802.50556</v>
      </c>
      <c r="U25" s="67">
        <v>236.15827000000002</v>
      </c>
      <c r="V25" s="67">
        <v>180726.75978999998</v>
      </c>
      <c r="W25" s="67">
        <v>87037.92203</v>
      </c>
      <c r="X25" s="67">
        <v>0</v>
      </c>
      <c r="Y25" s="67">
        <v>0</v>
      </c>
      <c r="Z25" s="67">
        <v>21453336.426289998</v>
      </c>
      <c r="AA25" s="131">
        <v>7414440.3026</v>
      </c>
      <c r="AB25" s="138"/>
      <c r="AC25" s="138"/>
    </row>
    <row r="26" spans="1:29" s="139" customFormat="1" ht="12.75" customHeight="1">
      <c r="A26" s="142"/>
      <c r="B26" s="28"/>
      <c r="C26" s="147"/>
      <c r="D26" s="49" t="s">
        <v>188</v>
      </c>
      <c r="E26" s="109">
        <f aca="true" t="shared" si="0" ref="E26:AA26">SUM(E12:E25)</f>
        <v>214346480.01837003</v>
      </c>
      <c r="F26" s="109">
        <f t="shared" si="0"/>
        <v>142264786.54266998</v>
      </c>
      <c r="G26" s="109">
        <f t="shared" si="0"/>
        <v>546843449.16369</v>
      </c>
      <c r="H26" s="109">
        <f t="shared" si="0"/>
        <v>231575456.92284998</v>
      </c>
      <c r="I26" s="109">
        <f t="shared" si="0"/>
        <v>125153384.05685002</v>
      </c>
      <c r="J26" s="109">
        <f t="shared" si="0"/>
        <v>160140032.17685997</v>
      </c>
      <c r="K26" s="109">
        <f t="shared" si="0"/>
        <v>83417190.48956</v>
      </c>
      <c r="L26" s="109">
        <f t="shared" si="0"/>
        <v>315267992.24084</v>
      </c>
      <c r="M26" s="109">
        <f t="shared" si="0"/>
        <v>190993896.28033</v>
      </c>
      <c r="N26" s="109">
        <f t="shared" si="0"/>
        <v>75126264.22580001</v>
      </c>
      <c r="O26" s="109">
        <f t="shared" si="0"/>
        <v>34339624.868329994</v>
      </c>
      <c r="P26" s="109">
        <f t="shared" si="0"/>
        <v>48612.20479999999</v>
      </c>
      <c r="Q26" s="109">
        <f t="shared" si="0"/>
        <v>0</v>
      </c>
      <c r="R26" s="109">
        <f t="shared" si="0"/>
        <v>104309477.54662001</v>
      </c>
      <c r="S26" s="109">
        <f t="shared" si="0"/>
        <v>57444.48229</v>
      </c>
      <c r="T26" s="109">
        <f t="shared" si="0"/>
        <v>562218.5585400001</v>
      </c>
      <c r="U26" s="109">
        <f t="shared" si="0"/>
        <v>495772.55574000004</v>
      </c>
      <c r="V26" s="109">
        <f t="shared" si="0"/>
        <v>14967756.76162</v>
      </c>
      <c r="W26" s="109">
        <f t="shared" si="0"/>
        <v>3604849.8928900007</v>
      </c>
      <c r="X26" s="109">
        <f t="shared" si="0"/>
        <v>63040981.65885999</v>
      </c>
      <c r="Y26" s="109">
        <f t="shared" si="0"/>
        <v>0</v>
      </c>
      <c r="Z26" s="109">
        <f t="shared" si="0"/>
        <v>948277042.8434199</v>
      </c>
      <c r="AA26" s="109">
        <f t="shared" si="0"/>
        <v>628311861.54369</v>
      </c>
      <c r="AB26" s="137"/>
      <c r="AC26" s="137"/>
    </row>
    <row r="27" spans="1:29" s="139" customFormat="1" ht="13.5">
      <c r="A27" s="134"/>
      <c r="B27" s="146"/>
      <c r="C27" s="145"/>
      <c r="D27" s="71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131"/>
      <c r="AB27" s="138"/>
      <c r="AC27" s="138"/>
    </row>
    <row r="28" spans="1:29" s="135" customFormat="1" ht="12.75">
      <c r="A28" s="134"/>
      <c r="B28" s="23"/>
      <c r="C28" s="132"/>
      <c r="D28" s="18" t="s">
        <v>54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131"/>
      <c r="AB28" s="138"/>
      <c r="AC28" s="138"/>
    </row>
    <row r="29" spans="1:29" s="135" customFormat="1" ht="12.75">
      <c r="A29" s="134">
        <v>15</v>
      </c>
      <c r="B29" s="23">
        <v>1</v>
      </c>
      <c r="C29" s="132">
        <v>171</v>
      </c>
      <c r="D29" s="25" t="s">
        <v>61</v>
      </c>
      <c r="E29" s="67">
        <v>1445749.70921</v>
      </c>
      <c r="F29" s="67">
        <v>1445679.00908</v>
      </c>
      <c r="G29" s="67">
        <v>17845772.40544</v>
      </c>
      <c r="H29" s="67">
        <v>12560400.56463</v>
      </c>
      <c r="I29" s="67">
        <v>6019504.1214000005</v>
      </c>
      <c r="J29" s="67">
        <v>9471932.35024</v>
      </c>
      <c r="K29" s="67">
        <v>5594110.21156</v>
      </c>
      <c r="L29" s="67">
        <v>5285371.84081</v>
      </c>
      <c r="M29" s="67">
        <v>3365395.0734300003</v>
      </c>
      <c r="N29" s="67">
        <v>1209841.50605</v>
      </c>
      <c r="O29" s="67">
        <v>548620.6843</v>
      </c>
      <c r="P29" s="67">
        <v>21336.690000000002</v>
      </c>
      <c r="Q29" s="67">
        <v>0</v>
      </c>
      <c r="R29" s="67">
        <v>9507.42</v>
      </c>
      <c r="S29" s="67">
        <v>0</v>
      </c>
      <c r="T29" s="67">
        <v>0</v>
      </c>
      <c r="U29" s="67">
        <v>84698.0584</v>
      </c>
      <c r="V29" s="67">
        <v>35411.75374</v>
      </c>
      <c r="W29" s="67">
        <v>142827.08953</v>
      </c>
      <c r="X29" s="67">
        <v>1183734.5828099998</v>
      </c>
      <c r="Y29" s="67">
        <v>0</v>
      </c>
      <c r="Z29" s="67">
        <v>20769037.70913</v>
      </c>
      <c r="AA29" s="131">
        <v>12143397.56037</v>
      </c>
      <c r="AB29" s="138"/>
      <c r="AC29" s="138"/>
    </row>
    <row r="30" spans="1:29" s="135" customFormat="1" ht="12.75">
      <c r="A30" s="134">
        <v>16</v>
      </c>
      <c r="B30" s="23">
        <v>2</v>
      </c>
      <c r="C30" s="132">
        <v>317</v>
      </c>
      <c r="D30" s="31" t="s">
        <v>71</v>
      </c>
      <c r="E30" s="67">
        <v>9471035.51245</v>
      </c>
      <c r="F30" s="67">
        <v>15956.76104</v>
      </c>
      <c r="G30" s="67">
        <v>6688875.87036</v>
      </c>
      <c r="H30" s="67">
        <v>1519024.49978</v>
      </c>
      <c r="I30" s="67">
        <v>674933.31177</v>
      </c>
      <c r="J30" s="67">
        <v>1187728.19609</v>
      </c>
      <c r="K30" s="67">
        <v>635681.87902</v>
      </c>
      <c r="L30" s="67">
        <v>5169851.37058</v>
      </c>
      <c r="M30" s="67">
        <v>2885888.7192900004</v>
      </c>
      <c r="N30" s="67">
        <v>913153.1073500001</v>
      </c>
      <c r="O30" s="67">
        <v>552044.43308</v>
      </c>
      <c r="P30" s="67">
        <v>10095.126090000002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164447.64903</v>
      </c>
      <c r="W30" s="67">
        <v>26679.32571</v>
      </c>
      <c r="X30" s="67">
        <v>0</v>
      </c>
      <c r="Y30" s="67">
        <v>0</v>
      </c>
      <c r="Z30" s="67">
        <v>16361133.48364</v>
      </c>
      <c r="AA30" s="131">
        <v>3710678.9368700003</v>
      </c>
      <c r="AB30" s="138"/>
      <c r="AC30" s="138"/>
    </row>
    <row r="31" spans="1:29" s="135" customFormat="1" ht="12.75">
      <c r="A31" s="134">
        <v>17</v>
      </c>
      <c r="B31" s="23">
        <v>3</v>
      </c>
      <c r="C31" s="132">
        <v>106</v>
      </c>
      <c r="D31" s="25" t="s">
        <v>59</v>
      </c>
      <c r="E31" s="67">
        <v>4791943.7468</v>
      </c>
      <c r="F31" s="67">
        <v>4085352.88149</v>
      </c>
      <c r="G31" s="67">
        <v>7946028.06073</v>
      </c>
      <c r="H31" s="67">
        <v>3206880.88717</v>
      </c>
      <c r="I31" s="67">
        <v>948665.65424</v>
      </c>
      <c r="J31" s="67">
        <v>1887266.58929</v>
      </c>
      <c r="K31" s="67">
        <v>509058.16240000003</v>
      </c>
      <c r="L31" s="67">
        <v>4739147.17356</v>
      </c>
      <c r="M31" s="67">
        <v>3628257.36267</v>
      </c>
      <c r="N31" s="67">
        <v>1769591.52371</v>
      </c>
      <c r="O31" s="67">
        <v>1277452.68944</v>
      </c>
      <c r="P31" s="67">
        <v>0</v>
      </c>
      <c r="Q31" s="67">
        <v>0</v>
      </c>
      <c r="R31" s="67">
        <v>1431189.5540999998</v>
      </c>
      <c r="S31" s="67">
        <v>2600</v>
      </c>
      <c r="T31" s="67">
        <v>24439.50788</v>
      </c>
      <c r="U31" s="67">
        <v>1003.46611</v>
      </c>
      <c r="V31" s="67">
        <v>660388.99239</v>
      </c>
      <c r="W31" s="67">
        <v>65636.16673999999</v>
      </c>
      <c r="X31" s="67">
        <v>633327.15695</v>
      </c>
      <c r="Y31" s="67">
        <v>0</v>
      </c>
      <c r="Z31" s="67">
        <v>15556556.651700001</v>
      </c>
      <c r="AA31" s="131">
        <v>10968852.25719</v>
      </c>
      <c r="AB31" s="138"/>
      <c r="AC31" s="138"/>
    </row>
    <row r="32" spans="1:29" s="135" customFormat="1" ht="12.75">
      <c r="A32" s="134">
        <v>18</v>
      </c>
      <c r="B32" s="23">
        <v>4</v>
      </c>
      <c r="C32" s="132">
        <v>295</v>
      </c>
      <c r="D32" s="27" t="s">
        <v>68</v>
      </c>
      <c r="E32" s="67">
        <v>8119459.82514</v>
      </c>
      <c r="F32" s="67">
        <v>8119459.82514</v>
      </c>
      <c r="G32" s="67">
        <v>4610811.81358</v>
      </c>
      <c r="H32" s="67">
        <v>4594439.829709999</v>
      </c>
      <c r="I32" s="67">
        <v>3244159.4121600003</v>
      </c>
      <c r="J32" s="67">
        <v>4404764.3727</v>
      </c>
      <c r="K32" s="67">
        <v>3185083.66896</v>
      </c>
      <c r="L32" s="67">
        <v>16371.983870000002</v>
      </c>
      <c r="M32" s="67">
        <v>14588.940600000002</v>
      </c>
      <c r="N32" s="67">
        <v>16371.983870000002</v>
      </c>
      <c r="O32" s="67">
        <v>14588.940600000002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1512.82508</v>
      </c>
      <c r="V32" s="67">
        <v>549005.72151</v>
      </c>
      <c r="W32" s="67">
        <v>78924.40243</v>
      </c>
      <c r="X32" s="67">
        <v>0</v>
      </c>
      <c r="Y32" s="67">
        <v>0</v>
      </c>
      <c r="Z32" s="67">
        <v>13359714.58774</v>
      </c>
      <c r="AA32" s="131">
        <v>11560129.4894</v>
      </c>
      <c r="AB32" s="138"/>
      <c r="AC32" s="138"/>
    </row>
    <row r="33" spans="1:29" s="135" customFormat="1" ht="12.75">
      <c r="A33" s="134">
        <v>19</v>
      </c>
      <c r="B33" s="23">
        <v>5</v>
      </c>
      <c r="C33" s="132">
        <v>202</v>
      </c>
      <c r="D33" s="25" t="s">
        <v>62</v>
      </c>
      <c r="E33" s="67">
        <v>1517261.12029</v>
      </c>
      <c r="F33" s="67">
        <v>1403109.7366</v>
      </c>
      <c r="G33" s="67">
        <v>7034468.43842</v>
      </c>
      <c r="H33" s="67">
        <v>2901253.58672</v>
      </c>
      <c r="I33" s="67">
        <v>532741.6646100001</v>
      </c>
      <c r="J33" s="67">
        <v>1655655.28361</v>
      </c>
      <c r="K33" s="67">
        <v>369396.97895</v>
      </c>
      <c r="L33" s="67">
        <v>4133214.8516999995</v>
      </c>
      <c r="M33" s="67">
        <v>1935283.96771</v>
      </c>
      <c r="N33" s="67">
        <v>672252.99837</v>
      </c>
      <c r="O33" s="67">
        <v>222593.30921</v>
      </c>
      <c r="P33" s="67">
        <v>0</v>
      </c>
      <c r="Q33" s="67">
        <v>0</v>
      </c>
      <c r="R33" s="67">
        <v>17859.94243</v>
      </c>
      <c r="S33" s="67">
        <v>11304.301660000001</v>
      </c>
      <c r="T33" s="67">
        <v>0</v>
      </c>
      <c r="U33" s="67">
        <v>286.09817</v>
      </c>
      <c r="V33" s="67">
        <v>137596.53511</v>
      </c>
      <c r="W33" s="67">
        <v>38135.05724</v>
      </c>
      <c r="X33" s="67">
        <v>712858.25</v>
      </c>
      <c r="Y33" s="67">
        <v>0</v>
      </c>
      <c r="Z33" s="67">
        <v>9469769.74332</v>
      </c>
      <c r="AA33" s="131">
        <v>4490417.77108</v>
      </c>
      <c r="AB33" s="138"/>
      <c r="AC33" s="138"/>
    </row>
    <row r="34" spans="1:29" s="135" customFormat="1" ht="12.75">
      <c r="A34" s="134">
        <v>20</v>
      </c>
      <c r="B34" s="23">
        <v>6</v>
      </c>
      <c r="C34" s="132">
        <v>22</v>
      </c>
      <c r="D34" s="25" t="s">
        <v>56</v>
      </c>
      <c r="E34" s="67">
        <v>962854.94208</v>
      </c>
      <c r="F34" s="67">
        <v>207773.50671</v>
      </c>
      <c r="G34" s="67">
        <v>6107634.85051</v>
      </c>
      <c r="H34" s="67">
        <v>3898472.16744</v>
      </c>
      <c r="I34" s="67">
        <v>2687862.15508</v>
      </c>
      <c r="J34" s="67">
        <v>2357659.2651199996</v>
      </c>
      <c r="K34" s="67">
        <v>1925219.96911</v>
      </c>
      <c r="L34" s="67">
        <v>2209162.6830700003</v>
      </c>
      <c r="M34" s="67">
        <v>1354336.69597</v>
      </c>
      <c r="N34" s="67">
        <v>695169.73333</v>
      </c>
      <c r="O34" s="67">
        <v>486332.47167</v>
      </c>
      <c r="P34" s="67">
        <v>6917.72807</v>
      </c>
      <c r="Q34" s="67">
        <v>6917.72807</v>
      </c>
      <c r="R34" s="67">
        <v>505188.56898000004</v>
      </c>
      <c r="S34" s="67">
        <v>0</v>
      </c>
      <c r="T34" s="67">
        <v>0</v>
      </c>
      <c r="U34" s="67">
        <v>2008.3016300000002</v>
      </c>
      <c r="V34" s="67">
        <v>731168.96381</v>
      </c>
      <c r="W34" s="67">
        <v>86453.40779</v>
      </c>
      <c r="X34" s="67">
        <v>327586.94379000005</v>
      </c>
      <c r="Y34" s="67">
        <v>0</v>
      </c>
      <c r="Z34" s="67">
        <v>8729813.706659999</v>
      </c>
      <c r="AA34" s="131">
        <v>5625642.184950001</v>
      </c>
      <c r="AB34" s="138"/>
      <c r="AC34" s="138"/>
    </row>
    <row r="35" spans="1:29" s="135" customFormat="1" ht="12.75">
      <c r="A35" s="134">
        <v>21</v>
      </c>
      <c r="B35" s="23">
        <v>7</v>
      </c>
      <c r="C35" s="132">
        <v>297</v>
      </c>
      <c r="D35" s="32" t="s">
        <v>69</v>
      </c>
      <c r="E35" s="67">
        <v>74886.21645</v>
      </c>
      <c r="F35" s="67">
        <v>1.52146</v>
      </c>
      <c r="G35" s="67">
        <v>7631710.62372</v>
      </c>
      <c r="H35" s="67">
        <v>7621750.8871</v>
      </c>
      <c r="I35" s="67">
        <v>2095794.7662000002</v>
      </c>
      <c r="J35" s="67">
        <v>7621750.8871</v>
      </c>
      <c r="K35" s="67">
        <v>2095794.7662000002</v>
      </c>
      <c r="L35" s="67">
        <v>9959.73662</v>
      </c>
      <c r="M35" s="67">
        <v>23.694670000000002</v>
      </c>
      <c r="N35" s="67">
        <v>9959.73662</v>
      </c>
      <c r="O35" s="67">
        <v>23.694670000000002</v>
      </c>
      <c r="P35" s="67">
        <v>0</v>
      </c>
      <c r="Q35" s="67">
        <v>0</v>
      </c>
      <c r="R35" s="67">
        <v>0</v>
      </c>
      <c r="S35" s="67">
        <v>41744.09966</v>
      </c>
      <c r="T35" s="67">
        <v>33241.98844</v>
      </c>
      <c r="U35" s="67">
        <v>4750.92582</v>
      </c>
      <c r="V35" s="67">
        <v>599709.1347</v>
      </c>
      <c r="W35" s="67">
        <v>8697.83299</v>
      </c>
      <c r="X35" s="67">
        <v>0</v>
      </c>
      <c r="Y35" s="67">
        <v>0</v>
      </c>
      <c r="Z35" s="67">
        <v>8394740.82178</v>
      </c>
      <c r="AA35" s="131">
        <v>2117695.37555</v>
      </c>
      <c r="AB35" s="137"/>
      <c r="AC35" s="137"/>
    </row>
    <row r="36" spans="1:29" s="135" customFormat="1" ht="12.75">
      <c r="A36" s="134">
        <v>22</v>
      </c>
      <c r="B36" s="23">
        <v>8</v>
      </c>
      <c r="C36" s="132">
        <v>270</v>
      </c>
      <c r="D36" s="25" t="s">
        <v>66</v>
      </c>
      <c r="E36" s="67">
        <v>685251.62846</v>
      </c>
      <c r="F36" s="67">
        <v>39.08542</v>
      </c>
      <c r="G36" s="67">
        <v>6445449.03324</v>
      </c>
      <c r="H36" s="67">
        <v>2541971.2086300002</v>
      </c>
      <c r="I36" s="67">
        <v>1196765.9191</v>
      </c>
      <c r="J36" s="67">
        <v>1743694.12401</v>
      </c>
      <c r="K36" s="67">
        <v>658209.5323900001</v>
      </c>
      <c r="L36" s="67">
        <v>3903477.82461</v>
      </c>
      <c r="M36" s="67">
        <v>2793867.30477</v>
      </c>
      <c r="N36" s="67">
        <v>845762.95871</v>
      </c>
      <c r="O36" s="67">
        <v>592909.3087899999</v>
      </c>
      <c r="P36" s="67">
        <v>0</v>
      </c>
      <c r="Q36" s="67">
        <v>0</v>
      </c>
      <c r="R36" s="67">
        <v>362287.74458</v>
      </c>
      <c r="S36" s="67">
        <v>0</v>
      </c>
      <c r="T36" s="67">
        <v>0</v>
      </c>
      <c r="U36" s="67">
        <v>1103.2638299999999</v>
      </c>
      <c r="V36" s="67">
        <v>73397.96128</v>
      </c>
      <c r="W36" s="67">
        <v>35841.77565</v>
      </c>
      <c r="X36" s="67">
        <v>860231.46103</v>
      </c>
      <c r="Y36" s="67">
        <v>0</v>
      </c>
      <c r="Z36" s="67">
        <v>8463562.868069999</v>
      </c>
      <c r="AA36" s="131">
        <v>5274187.29682</v>
      </c>
      <c r="AB36" s="138"/>
      <c r="AC36" s="138"/>
    </row>
    <row r="37" spans="1:29" s="135" customFormat="1" ht="12.75">
      <c r="A37" s="134">
        <v>23</v>
      </c>
      <c r="B37" s="23">
        <v>9</v>
      </c>
      <c r="C37" s="132">
        <v>66</v>
      </c>
      <c r="D37" s="25" t="s">
        <v>57</v>
      </c>
      <c r="E37" s="67">
        <v>4982651.90223</v>
      </c>
      <c r="F37" s="67">
        <v>89371.53924</v>
      </c>
      <c r="G37" s="67">
        <v>104152.52994</v>
      </c>
      <c r="H37" s="67">
        <v>96047.39304000001</v>
      </c>
      <c r="I37" s="67">
        <v>83030.12037</v>
      </c>
      <c r="J37" s="67">
        <v>96000.50779</v>
      </c>
      <c r="K37" s="67">
        <v>82983.23512</v>
      </c>
      <c r="L37" s="67">
        <v>8105.1368999999995</v>
      </c>
      <c r="M37" s="67">
        <v>5795.25795</v>
      </c>
      <c r="N37" s="67">
        <v>8095.59153</v>
      </c>
      <c r="O37" s="67">
        <v>5787.81485</v>
      </c>
      <c r="P37" s="67">
        <v>0</v>
      </c>
      <c r="Q37" s="67">
        <v>0</v>
      </c>
      <c r="R37" s="67">
        <v>149163.97392</v>
      </c>
      <c r="S37" s="67">
        <v>0</v>
      </c>
      <c r="T37" s="67">
        <v>0</v>
      </c>
      <c r="U37" s="67">
        <v>9130.29293</v>
      </c>
      <c r="V37" s="67">
        <v>71447.57106</v>
      </c>
      <c r="W37" s="67">
        <v>4876.664769999999</v>
      </c>
      <c r="X37" s="67">
        <v>0</v>
      </c>
      <c r="Y37" s="67">
        <v>0</v>
      </c>
      <c r="Z37" s="67">
        <v>5321422.93485</v>
      </c>
      <c r="AA37" s="131">
        <v>304940.25155000004</v>
      </c>
      <c r="AB37" s="138"/>
      <c r="AC37" s="138"/>
    </row>
    <row r="38" spans="1:29" s="135" customFormat="1" ht="12.75">
      <c r="A38" s="134">
        <v>24</v>
      </c>
      <c r="B38" s="23">
        <v>10</v>
      </c>
      <c r="C38" s="132">
        <v>126</v>
      </c>
      <c r="D38" s="25" t="s">
        <v>60</v>
      </c>
      <c r="E38" s="67">
        <v>917615.39195</v>
      </c>
      <c r="F38" s="67">
        <v>786469.06233</v>
      </c>
      <c r="G38" s="67">
        <v>4351365.28712</v>
      </c>
      <c r="H38" s="67">
        <v>2625424.49138</v>
      </c>
      <c r="I38" s="67">
        <v>1384257.44955</v>
      </c>
      <c r="J38" s="67">
        <v>1708736.11578</v>
      </c>
      <c r="K38" s="67">
        <v>755571.02775</v>
      </c>
      <c r="L38" s="67">
        <v>1725940.7957400002</v>
      </c>
      <c r="M38" s="67">
        <v>944260.2543100001</v>
      </c>
      <c r="N38" s="67">
        <v>155661.55281999998</v>
      </c>
      <c r="O38" s="67">
        <v>39726.013960000004</v>
      </c>
      <c r="P38" s="67">
        <v>12139.989950000001</v>
      </c>
      <c r="Q38" s="67">
        <v>0</v>
      </c>
      <c r="R38" s="67">
        <v>1763883.04443</v>
      </c>
      <c r="S38" s="67">
        <v>939.6419999999999</v>
      </c>
      <c r="T38" s="67">
        <v>744.6892</v>
      </c>
      <c r="U38" s="67">
        <v>293.37468</v>
      </c>
      <c r="V38" s="67">
        <v>7851.50365</v>
      </c>
      <c r="W38" s="67">
        <v>7944.98713</v>
      </c>
      <c r="X38" s="67">
        <v>672427.36068</v>
      </c>
      <c r="Y38" s="67">
        <v>0</v>
      </c>
      <c r="Z38" s="67">
        <v>7735205.27079</v>
      </c>
      <c r="AA38" s="131">
        <v>5541951.79696</v>
      </c>
      <c r="AB38" s="138"/>
      <c r="AC38" s="138"/>
    </row>
    <row r="39" spans="1:29" s="135" customFormat="1" ht="12.75">
      <c r="A39" s="134">
        <v>25</v>
      </c>
      <c r="B39" s="23">
        <v>11</v>
      </c>
      <c r="C39" s="132">
        <v>316</v>
      </c>
      <c r="D39" s="25" t="s">
        <v>70</v>
      </c>
      <c r="E39" s="67">
        <v>769309.91799</v>
      </c>
      <c r="F39" s="67">
        <v>0</v>
      </c>
      <c r="G39" s="67">
        <v>6021733.19653</v>
      </c>
      <c r="H39" s="67">
        <v>847190.1931</v>
      </c>
      <c r="I39" s="67">
        <v>62162.90365</v>
      </c>
      <c r="J39" s="67">
        <v>484794.74850000005</v>
      </c>
      <c r="K39" s="67">
        <v>46912.92436</v>
      </c>
      <c r="L39" s="67">
        <v>5174543.00343</v>
      </c>
      <c r="M39" s="67">
        <v>2183039.84407</v>
      </c>
      <c r="N39" s="67">
        <v>470515.67906999995</v>
      </c>
      <c r="O39" s="67">
        <v>296890.22161999997</v>
      </c>
      <c r="P39" s="67">
        <v>0</v>
      </c>
      <c r="Q39" s="67">
        <v>0</v>
      </c>
      <c r="R39" s="67">
        <v>476856.94398</v>
      </c>
      <c r="S39" s="67">
        <v>0</v>
      </c>
      <c r="T39" s="67">
        <v>0</v>
      </c>
      <c r="U39" s="67">
        <v>1504.11126</v>
      </c>
      <c r="V39" s="67">
        <v>98083.55921</v>
      </c>
      <c r="W39" s="67">
        <v>72005.86476</v>
      </c>
      <c r="X39" s="67">
        <v>328842.63979999995</v>
      </c>
      <c r="Y39" s="67">
        <v>0</v>
      </c>
      <c r="Z39" s="67">
        <v>7768336.23353</v>
      </c>
      <c r="AA39" s="131">
        <v>3092336.69637</v>
      </c>
      <c r="AB39" s="138"/>
      <c r="AC39" s="138"/>
    </row>
    <row r="40" spans="1:29" s="135" customFormat="1" ht="12.75">
      <c r="A40" s="134">
        <v>26</v>
      </c>
      <c r="B40" s="23">
        <v>12</v>
      </c>
      <c r="C40" s="132">
        <v>18</v>
      </c>
      <c r="D40" s="25" t="s">
        <v>55</v>
      </c>
      <c r="E40" s="67">
        <v>222403.75843999998</v>
      </c>
      <c r="F40" s="67">
        <v>2068.0471900000002</v>
      </c>
      <c r="G40" s="67">
        <v>5959962.3990899995</v>
      </c>
      <c r="H40" s="67">
        <v>2296563.9832</v>
      </c>
      <c r="I40" s="67">
        <v>247730.19746</v>
      </c>
      <c r="J40" s="67">
        <v>578892.51945</v>
      </c>
      <c r="K40" s="67">
        <v>103897.29231</v>
      </c>
      <c r="L40" s="67">
        <v>3663398.41589</v>
      </c>
      <c r="M40" s="67">
        <v>2334328.0764800003</v>
      </c>
      <c r="N40" s="67">
        <v>350809.96781</v>
      </c>
      <c r="O40" s="67">
        <v>197144.50462</v>
      </c>
      <c r="P40" s="67">
        <v>0</v>
      </c>
      <c r="Q40" s="67">
        <v>0</v>
      </c>
      <c r="R40" s="67">
        <v>77490.63278</v>
      </c>
      <c r="S40" s="67">
        <v>0</v>
      </c>
      <c r="T40" s="67">
        <v>0</v>
      </c>
      <c r="U40" s="67">
        <v>586.97823</v>
      </c>
      <c r="V40" s="67">
        <v>106329.77535000001</v>
      </c>
      <c r="W40" s="67">
        <v>9559.51411</v>
      </c>
      <c r="X40" s="67">
        <v>385744.75171</v>
      </c>
      <c r="Y40" s="67">
        <v>0</v>
      </c>
      <c r="Z40" s="67">
        <v>6762077.80971</v>
      </c>
      <c r="AA40" s="131">
        <v>2961228.39278</v>
      </c>
      <c r="AB40" s="138"/>
      <c r="AC40" s="138"/>
    </row>
    <row r="41" spans="1:29" s="135" customFormat="1" ht="12.75">
      <c r="A41" s="134">
        <v>27</v>
      </c>
      <c r="B41" s="23">
        <v>13</v>
      </c>
      <c r="C41" s="132">
        <v>88</v>
      </c>
      <c r="D41" s="25" t="s">
        <v>58</v>
      </c>
      <c r="E41" s="67">
        <v>1719382.35738</v>
      </c>
      <c r="F41" s="67">
        <v>1719381.26153</v>
      </c>
      <c r="G41" s="67">
        <v>4190341.7923899996</v>
      </c>
      <c r="H41" s="67">
        <v>2033520.46005</v>
      </c>
      <c r="I41" s="67">
        <v>654674.68615</v>
      </c>
      <c r="J41" s="67">
        <v>1491641.7169599999</v>
      </c>
      <c r="K41" s="67">
        <v>499338.24887999997</v>
      </c>
      <c r="L41" s="67">
        <v>2156821.33234</v>
      </c>
      <c r="M41" s="67">
        <v>997465.89554</v>
      </c>
      <c r="N41" s="67">
        <v>489860.67547</v>
      </c>
      <c r="O41" s="67">
        <v>189398.45507000003</v>
      </c>
      <c r="P41" s="67">
        <v>0</v>
      </c>
      <c r="Q41" s="67">
        <v>0</v>
      </c>
      <c r="R41" s="67">
        <v>27731.31188</v>
      </c>
      <c r="S41" s="67">
        <v>0</v>
      </c>
      <c r="T41" s="67">
        <v>2834.78514</v>
      </c>
      <c r="U41" s="67">
        <v>648.95344</v>
      </c>
      <c r="V41" s="67">
        <v>297229.70972000004</v>
      </c>
      <c r="W41" s="67">
        <v>17874.13764</v>
      </c>
      <c r="X41" s="67">
        <v>843755.5929200001</v>
      </c>
      <c r="Y41" s="67">
        <v>0</v>
      </c>
      <c r="Z41" s="67">
        <v>7099798.64051</v>
      </c>
      <c r="AA41" s="131">
        <v>4300919.07757</v>
      </c>
      <c r="AB41" s="138"/>
      <c r="AC41" s="138"/>
    </row>
    <row r="42" spans="1:29" s="139" customFormat="1" ht="12.75">
      <c r="A42" s="134">
        <v>28</v>
      </c>
      <c r="B42" s="23">
        <v>14</v>
      </c>
      <c r="C42" s="132">
        <v>242</v>
      </c>
      <c r="D42" s="25" t="s">
        <v>64</v>
      </c>
      <c r="E42" s="67">
        <v>3055836.4548</v>
      </c>
      <c r="F42" s="67">
        <v>3055832.63422</v>
      </c>
      <c r="G42" s="67">
        <v>2943196.73283</v>
      </c>
      <c r="H42" s="67">
        <v>736200.80043</v>
      </c>
      <c r="I42" s="67">
        <v>147812.32072</v>
      </c>
      <c r="J42" s="67">
        <v>423587.64362</v>
      </c>
      <c r="K42" s="67">
        <v>64417.846600000004</v>
      </c>
      <c r="L42" s="67">
        <v>2206995.9324000003</v>
      </c>
      <c r="M42" s="67">
        <v>1613460.67548</v>
      </c>
      <c r="N42" s="67">
        <v>571216.2554499999</v>
      </c>
      <c r="O42" s="67">
        <v>408575.9094</v>
      </c>
      <c r="P42" s="67">
        <v>0</v>
      </c>
      <c r="Q42" s="67">
        <v>0</v>
      </c>
      <c r="R42" s="67">
        <v>1080.34882</v>
      </c>
      <c r="S42" s="67">
        <v>0</v>
      </c>
      <c r="T42" s="67">
        <v>0</v>
      </c>
      <c r="U42" s="67">
        <v>6.50386</v>
      </c>
      <c r="V42" s="67">
        <v>322057.44256000005</v>
      </c>
      <c r="W42" s="67">
        <v>42131.187529999996</v>
      </c>
      <c r="X42" s="67">
        <v>467751.88798</v>
      </c>
      <c r="Y42" s="67">
        <v>0</v>
      </c>
      <c r="Z42" s="67">
        <v>6832060.558379999</v>
      </c>
      <c r="AA42" s="131">
        <v>5534353.607129999</v>
      </c>
      <c r="AB42" s="138"/>
      <c r="AC42" s="138"/>
    </row>
    <row r="43" spans="1:29" s="135" customFormat="1" ht="12.75">
      <c r="A43" s="134">
        <v>29</v>
      </c>
      <c r="B43" s="23">
        <v>15</v>
      </c>
      <c r="C43" s="132">
        <v>232</v>
      </c>
      <c r="D43" s="25" t="s">
        <v>63</v>
      </c>
      <c r="E43" s="67">
        <v>526775.5882400001</v>
      </c>
      <c r="F43" s="67">
        <v>96854.9215</v>
      </c>
      <c r="G43" s="67">
        <v>4121741.3927300004</v>
      </c>
      <c r="H43" s="67">
        <v>2301725.7714000004</v>
      </c>
      <c r="I43" s="67">
        <v>871778.12979</v>
      </c>
      <c r="J43" s="67">
        <v>1205157.80522</v>
      </c>
      <c r="K43" s="67">
        <v>205724.98273</v>
      </c>
      <c r="L43" s="67">
        <v>1820015.62133</v>
      </c>
      <c r="M43" s="67">
        <v>1107757.94907</v>
      </c>
      <c r="N43" s="67">
        <v>419393.16342</v>
      </c>
      <c r="O43" s="67">
        <v>294814.70797</v>
      </c>
      <c r="P43" s="67">
        <v>3791.63737</v>
      </c>
      <c r="Q43" s="67">
        <v>3791.63737</v>
      </c>
      <c r="R43" s="67">
        <v>0</v>
      </c>
      <c r="S43" s="67">
        <v>0</v>
      </c>
      <c r="T43" s="67">
        <v>719.17523</v>
      </c>
      <c r="U43" s="67">
        <v>1959.69033</v>
      </c>
      <c r="V43" s="67">
        <v>200463.89288</v>
      </c>
      <c r="W43" s="67">
        <v>26326.97974</v>
      </c>
      <c r="X43" s="67">
        <v>746550.78445</v>
      </c>
      <c r="Y43" s="67">
        <v>0</v>
      </c>
      <c r="Z43" s="67">
        <v>5628329.140969999</v>
      </c>
      <c r="AA43" s="131">
        <v>2831268.10036</v>
      </c>
      <c r="AB43" s="138"/>
      <c r="AC43" s="138"/>
    </row>
    <row r="44" spans="1:29" s="139" customFormat="1" ht="12.75">
      <c r="A44" s="142"/>
      <c r="B44" s="28"/>
      <c r="C44" s="147"/>
      <c r="D44" s="49" t="s">
        <v>248</v>
      </c>
      <c r="E44" s="109">
        <f aca="true" t="shared" si="1" ref="E44:AA44">SUM(E29:E43)</f>
        <v>39262418.07191001</v>
      </c>
      <c r="F44" s="109">
        <f t="shared" si="1"/>
        <v>21027349.792950004</v>
      </c>
      <c r="G44" s="109">
        <f t="shared" si="1"/>
        <v>92003244.42662999</v>
      </c>
      <c r="H44" s="109">
        <f t="shared" si="1"/>
        <v>49780866.72378</v>
      </c>
      <c r="I44" s="109">
        <f t="shared" si="1"/>
        <v>20851872.81225</v>
      </c>
      <c r="J44" s="109">
        <f t="shared" si="1"/>
        <v>36319262.12548</v>
      </c>
      <c r="K44" s="109">
        <f t="shared" si="1"/>
        <v>16731400.726339998</v>
      </c>
      <c r="L44" s="109">
        <f t="shared" si="1"/>
        <v>42222377.70285001</v>
      </c>
      <c r="M44" s="109">
        <f t="shared" si="1"/>
        <v>25163749.71201</v>
      </c>
      <c r="N44" s="109">
        <f t="shared" si="1"/>
        <v>8597656.43358</v>
      </c>
      <c r="O44" s="109">
        <f t="shared" si="1"/>
        <v>5126903.1592500005</v>
      </c>
      <c r="P44" s="109">
        <f t="shared" si="1"/>
        <v>54281.171480000005</v>
      </c>
      <c r="Q44" s="109">
        <f t="shared" si="1"/>
        <v>10709.36544</v>
      </c>
      <c r="R44" s="109">
        <f t="shared" si="1"/>
        <v>4822239.485899999</v>
      </c>
      <c r="S44" s="109">
        <f t="shared" si="1"/>
        <v>56588.043320000004</v>
      </c>
      <c r="T44" s="109">
        <f t="shared" si="1"/>
        <v>61980.14589000001</v>
      </c>
      <c r="U44" s="109">
        <f t="shared" si="1"/>
        <v>109492.84376999996</v>
      </c>
      <c r="V44" s="109">
        <f t="shared" si="1"/>
        <v>4054590.166</v>
      </c>
      <c r="W44" s="109">
        <f t="shared" si="1"/>
        <v>663914.39376</v>
      </c>
      <c r="X44" s="109">
        <f t="shared" si="1"/>
        <v>7162811.41212</v>
      </c>
      <c r="Y44" s="109">
        <f t="shared" si="1"/>
        <v>0</v>
      </c>
      <c r="Z44" s="109">
        <f t="shared" si="1"/>
        <v>148251560.16078</v>
      </c>
      <c r="AA44" s="109">
        <f t="shared" si="1"/>
        <v>80457998.79495001</v>
      </c>
      <c r="AB44" s="137"/>
      <c r="AC44" s="137"/>
    </row>
    <row r="45" spans="1:29" s="135" customFormat="1" ht="12.75" customHeight="1">
      <c r="A45" s="134"/>
      <c r="B45" s="146"/>
      <c r="C45" s="145"/>
      <c r="D45" s="71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131"/>
      <c r="AB45" s="138"/>
      <c r="AC45" s="138"/>
    </row>
    <row r="46" spans="1:29" s="135" customFormat="1" ht="12.75">
      <c r="A46" s="134"/>
      <c r="B46" s="23"/>
      <c r="C46" s="132"/>
      <c r="D46" s="18" t="s">
        <v>73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131"/>
      <c r="AB46" s="138"/>
      <c r="AC46" s="138"/>
    </row>
    <row r="47" spans="1:29" s="135" customFormat="1" ht="12.75">
      <c r="A47" s="134">
        <v>30</v>
      </c>
      <c r="B47" s="23">
        <v>1</v>
      </c>
      <c r="C47" s="132">
        <v>305</v>
      </c>
      <c r="D47" s="25" t="s">
        <v>94</v>
      </c>
      <c r="E47" s="67">
        <v>905501.1683799999</v>
      </c>
      <c r="F47" s="67">
        <v>905501.1683799999</v>
      </c>
      <c r="G47" s="67">
        <v>3646123.87596</v>
      </c>
      <c r="H47" s="67">
        <v>1815560.48281</v>
      </c>
      <c r="I47" s="67">
        <v>764330.19229</v>
      </c>
      <c r="J47" s="67">
        <v>1476561.33181</v>
      </c>
      <c r="K47" s="67">
        <v>433660.88838</v>
      </c>
      <c r="L47" s="67">
        <v>1830563.39315</v>
      </c>
      <c r="M47" s="67">
        <v>1554948.94756</v>
      </c>
      <c r="N47" s="67">
        <v>887641.55074</v>
      </c>
      <c r="O47" s="67">
        <v>776597.89821</v>
      </c>
      <c r="P47" s="67">
        <v>0</v>
      </c>
      <c r="Q47" s="67">
        <v>0</v>
      </c>
      <c r="R47" s="67">
        <v>177248.13924</v>
      </c>
      <c r="S47" s="67">
        <v>0</v>
      </c>
      <c r="T47" s="67">
        <v>0</v>
      </c>
      <c r="U47" s="67">
        <v>2054.19426</v>
      </c>
      <c r="V47" s="67">
        <v>203836.24167</v>
      </c>
      <c r="W47" s="67">
        <v>29533.2405</v>
      </c>
      <c r="X47" s="67">
        <v>82617.68633</v>
      </c>
      <c r="Y47" s="67">
        <v>0</v>
      </c>
      <c r="Z47" s="67">
        <v>5046914.54634</v>
      </c>
      <c r="AA47" s="131">
        <v>3516390.30349</v>
      </c>
      <c r="AB47" s="138"/>
      <c r="AC47" s="138"/>
    </row>
    <row r="48" spans="1:29" s="135" customFormat="1" ht="12.75">
      <c r="A48" s="134">
        <v>31</v>
      </c>
      <c r="B48" s="23">
        <v>2</v>
      </c>
      <c r="C48" s="132">
        <v>298</v>
      </c>
      <c r="D48" s="31" t="s">
        <v>92</v>
      </c>
      <c r="E48" s="67">
        <v>20014.65753</v>
      </c>
      <c r="F48" s="67">
        <v>0</v>
      </c>
      <c r="G48" s="67">
        <v>4053707.4617100004</v>
      </c>
      <c r="H48" s="67">
        <v>1587551.08937</v>
      </c>
      <c r="I48" s="67">
        <v>432120.62501</v>
      </c>
      <c r="J48" s="67">
        <v>1084115.17411</v>
      </c>
      <c r="K48" s="67">
        <v>280479.72870000004</v>
      </c>
      <c r="L48" s="67">
        <v>2466156.37234</v>
      </c>
      <c r="M48" s="67">
        <v>1435250.64305</v>
      </c>
      <c r="N48" s="67">
        <v>912170.1391</v>
      </c>
      <c r="O48" s="67">
        <v>647701.3574999999</v>
      </c>
      <c r="P48" s="67">
        <v>21042.09648</v>
      </c>
      <c r="Q48" s="67">
        <v>0</v>
      </c>
      <c r="R48" s="67">
        <v>259089.48642</v>
      </c>
      <c r="S48" s="67">
        <v>0</v>
      </c>
      <c r="T48" s="67">
        <v>5684.453</v>
      </c>
      <c r="U48" s="67">
        <v>1347.14336</v>
      </c>
      <c r="V48" s="67">
        <v>315603.35766</v>
      </c>
      <c r="W48" s="67">
        <v>16060.650509999998</v>
      </c>
      <c r="X48" s="67">
        <v>242256.60296000002</v>
      </c>
      <c r="Y48" s="67">
        <v>0</v>
      </c>
      <c r="Z48" s="67">
        <v>4934805.909630001</v>
      </c>
      <c r="AA48" s="131">
        <v>2520505.7898</v>
      </c>
      <c r="AB48" s="138"/>
      <c r="AC48" s="138"/>
    </row>
    <row r="49" spans="1:29" s="135" customFormat="1" ht="12.75">
      <c r="A49" s="134">
        <v>32</v>
      </c>
      <c r="B49" s="23">
        <v>3</v>
      </c>
      <c r="C49" s="132">
        <v>153</v>
      </c>
      <c r="D49" s="25" t="s">
        <v>84</v>
      </c>
      <c r="E49" s="67">
        <v>893624.45564</v>
      </c>
      <c r="F49" s="67">
        <v>893543.10284</v>
      </c>
      <c r="G49" s="67">
        <v>2899240.73704</v>
      </c>
      <c r="H49" s="67">
        <v>818321.2635700001</v>
      </c>
      <c r="I49" s="67">
        <v>289291.60920999997</v>
      </c>
      <c r="J49" s="67">
        <v>503383.57412</v>
      </c>
      <c r="K49" s="67">
        <v>147369.01377999998</v>
      </c>
      <c r="L49" s="67">
        <v>2080919.4734699999</v>
      </c>
      <c r="M49" s="67">
        <v>1214658.69002</v>
      </c>
      <c r="N49" s="67">
        <v>971613.43959</v>
      </c>
      <c r="O49" s="67">
        <v>469176.75529</v>
      </c>
      <c r="P49" s="67">
        <v>1.05548</v>
      </c>
      <c r="Q49" s="67">
        <v>0</v>
      </c>
      <c r="R49" s="67">
        <v>0</v>
      </c>
      <c r="S49" s="67">
        <v>0</v>
      </c>
      <c r="T49" s="67">
        <v>4254.248610000001</v>
      </c>
      <c r="U49" s="67">
        <v>1563.57302</v>
      </c>
      <c r="V49" s="67">
        <v>161514.8965</v>
      </c>
      <c r="W49" s="67">
        <v>76753.99088</v>
      </c>
      <c r="X49" s="67">
        <v>344453.20897</v>
      </c>
      <c r="Y49" s="67">
        <v>0</v>
      </c>
      <c r="Z49" s="67">
        <v>4381406.16614</v>
      </c>
      <c r="AA49" s="131">
        <v>2824614.73419</v>
      </c>
      <c r="AB49" s="138"/>
      <c r="AC49" s="138"/>
    </row>
    <row r="50" spans="1:29" s="135" customFormat="1" ht="12.75">
      <c r="A50" s="134">
        <v>33</v>
      </c>
      <c r="B50" s="23">
        <v>4</v>
      </c>
      <c r="C50" s="132">
        <v>288</v>
      </c>
      <c r="D50" s="25" t="s">
        <v>91</v>
      </c>
      <c r="E50" s="67">
        <v>31401.85997</v>
      </c>
      <c r="F50" s="67">
        <v>11721.3125</v>
      </c>
      <c r="G50" s="67">
        <v>4502340.89132</v>
      </c>
      <c r="H50" s="67">
        <v>3948191.34777</v>
      </c>
      <c r="I50" s="67">
        <v>284586.87250999996</v>
      </c>
      <c r="J50" s="67">
        <v>2926714.55676</v>
      </c>
      <c r="K50" s="67">
        <v>172749.64719</v>
      </c>
      <c r="L50" s="67">
        <v>554149.54355</v>
      </c>
      <c r="M50" s="67">
        <v>490015.79682</v>
      </c>
      <c r="N50" s="67">
        <v>189699.09315</v>
      </c>
      <c r="O50" s="67">
        <v>159700.0114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547.9834099999999</v>
      </c>
      <c r="W50" s="67">
        <v>8237.80408999983</v>
      </c>
      <c r="X50" s="67">
        <v>264021.24658000004</v>
      </c>
      <c r="Y50" s="67">
        <v>0</v>
      </c>
      <c r="Z50" s="67">
        <v>4806549.78537</v>
      </c>
      <c r="AA50" s="131">
        <v>4518148.9658</v>
      </c>
      <c r="AB50" s="138"/>
      <c r="AC50" s="138"/>
    </row>
    <row r="51" spans="1:29" s="135" customFormat="1" ht="12.75">
      <c r="A51" s="134">
        <v>34</v>
      </c>
      <c r="B51" s="23">
        <v>5</v>
      </c>
      <c r="C51" s="132">
        <v>320</v>
      </c>
      <c r="D51" s="25" t="s">
        <v>95</v>
      </c>
      <c r="E51" s="67">
        <v>2.5146800000000002</v>
      </c>
      <c r="F51" s="67">
        <v>0</v>
      </c>
      <c r="G51" s="67">
        <v>4197588.11651</v>
      </c>
      <c r="H51" s="67">
        <v>2569969.81165</v>
      </c>
      <c r="I51" s="67">
        <v>1740520.87239</v>
      </c>
      <c r="J51" s="67">
        <v>557782.03958</v>
      </c>
      <c r="K51" s="67">
        <v>42948.360479999996</v>
      </c>
      <c r="L51" s="67">
        <v>1627618.30486</v>
      </c>
      <c r="M51" s="67">
        <v>1445132.06115</v>
      </c>
      <c r="N51" s="67">
        <v>148996.75329999998</v>
      </c>
      <c r="O51" s="67">
        <v>92813.98356</v>
      </c>
      <c r="P51" s="67">
        <v>0</v>
      </c>
      <c r="Q51" s="67">
        <v>0</v>
      </c>
      <c r="R51" s="67">
        <v>221377.52446</v>
      </c>
      <c r="S51" s="67">
        <v>0</v>
      </c>
      <c r="T51" s="67">
        <v>0</v>
      </c>
      <c r="U51" s="67">
        <v>2151.13102</v>
      </c>
      <c r="V51" s="67">
        <v>295455.10491</v>
      </c>
      <c r="W51" s="67">
        <v>8635.28428</v>
      </c>
      <c r="X51" s="67">
        <v>0</v>
      </c>
      <c r="Y51" s="67">
        <v>0</v>
      </c>
      <c r="Z51" s="67">
        <v>4725209.67586</v>
      </c>
      <c r="AA51" s="131">
        <v>3408825.5109400004</v>
      </c>
      <c r="AB51" s="138"/>
      <c r="AC51" s="138"/>
    </row>
    <row r="52" spans="1:29" s="135" customFormat="1" ht="12.75">
      <c r="A52" s="134">
        <v>35</v>
      </c>
      <c r="B52" s="23">
        <v>6</v>
      </c>
      <c r="C52" s="132">
        <v>389</v>
      </c>
      <c r="D52" s="25" t="s">
        <v>100</v>
      </c>
      <c r="E52" s="67">
        <v>5004.4708900000005</v>
      </c>
      <c r="F52" s="67">
        <v>0.14089</v>
      </c>
      <c r="G52" s="67">
        <v>4234071.007180001</v>
      </c>
      <c r="H52" s="67">
        <v>2674988.7664900003</v>
      </c>
      <c r="I52" s="67">
        <v>1957856.37115</v>
      </c>
      <c r="J52" s="67">
        <v>614728.0188</v>
      </c>
      <c r="K52" s="67">
        <v>209105.25049</v>
      </c>
      <c r="L52" s="67">
        <v>1559082.24069</v>
      </c>
      <c r="M52" s="67">
        <v>1363351.3484099999</v>
      </c>
      <c r="N52" s="67">
        <v>525735.28034</v>
      </c>
      <c r="O52" s="67">
        <v>477224.36712</v>
      </c>
      <c r="P52" s="67">
        <v>0</v>
      </c>
      <c r="Q52" s="67">
        <v>0</v>
      </c>
      <c r="R52" s="67">
        <v>0</v>
      </c>
      <c r="S52" s="67">
        <v>1641.13709</v>
      </c>
      <c r="T52" s="67">
        <v>0</v>
      </c>
      <c r="U52" s="67">
        <v>3.00733</v>
      </c>
      <c r="V52" s="67">
        <v>11389.224629999999</v>
      </c>
      <c r="W52" s="67">
        <v>15247.798859999999</v>
      </c>
      <c r="X52" s="67">
        <v>285825.92342999997</v>
      </c>
      <c r="Y52" s="67">
        <v>0</v>
      </c>
      <c r="Z52" s="67">
        <v>4553182.56941</v>
      </c>
      <c r="AA52" s="131">
        <v>3610997.6348599996</v>
      </c>
      <c r="AB52" s="138"/>
      <c r="AC52" s="138"/>
    </row>
    <row r="53" spans="1:29" s="135" customFormat="1" ht="12.75">
      <c r="A53" s="134">
        <v>36</v>
      </c>
      <c r="B53" s="23">
        <v>7</v>
      </c>
      <c r="C53" s="132">
        <v>34</v>
      </c>
      <c r="D53" s="25" t="s">
        <v>75</v>
      </c>
      <c r="E53" s="67">
        <v>1386099.40518</v>
      </c>
      <c r="F53" s="67">
        <v>645236.22011</v>
      </c>
      <c r="G53" s="67">
        <v>2443103.67569</v>
      </c>
      <c r="H53" s="67">
        <v>745134.23745</v>
      </c>
      <c r="I53" s="67">
        <v>431287.06294</v>
      </c>
      <c r="J53" s="67">
        <v>136326.48301</v>
      </c>
      <c r="K53" s="67">
        <v>24420.25394</v>
      </c>
      <c r="L53" s="67">
        <v>1697969.43824</v>
      </c>
      <c r="M53" s="67">
        <v>1024475.4557199999</v>
      </c>
      <c r="N53" s="67">
        <v>184120.80384</v>
      </c>
      <c r="O53" s="67">
        <v>117374.17422</v>
      </c>
      <c r="P53" s="67">
        <v>2137.0468100000003</v>
      </c>
      <c r="Q53" s="67">
        <v>0</v>
      </c>
      <c r="R53" s="67">
        <v>11596.744270000001</v>
      </c>
      <c r="S53" s="67">
        <v>0</v>
      </c>
      <c r="T53" s="67">
        <v>1520.29216</v>
      </c>
      <c r="U53" s="67">
        <v>393.54445999999996</v>
      </c>
      <c r="V53" s="67">
        <v>65945.74258</v>
      </c>
      <c r="W53" s="67">
        <v>12646.10196</v>
      </c>
      <c r="X53" s="67">
        <v>0</v>
      </c>
      <c r="Y53" s="67">
        <v>0</v>
      </c>
      <c r="Z53" s="67">
        <v>3923442.55311</v>
      </c>
      <c r="AA53" s="131">
        <v>2161875.1626500003</v>
      </c>
      <c r="AB53" s="138"/>
      <c r="AC53" s="138"/>
    </row>
    <row r="54" spans="1:29" s="139" customFormat="1" ht="12.75">
      <c r="A54" s="134">
        <v>37</v>
      </c>
      <c r="B54" s="23">
        <v>8</v>
      </c>
      <c r="C54" s="132">
        <v>227</v>
      </c>
      <c r="D54" s="27" t="s">
        <v>88</v>
      </c>
      <c r="E54" s="67">
        <v>163303.7531</v>
      </c>
      <c r="F54" s="67">
        <v>25817.467</v>
      </c>
      <c r="G54" s="67">
        <v>3208693.4230799996</v>
      </c>
      <c r="H54" s="67">
        <v>1460345.4895499998</v>
      </c>
      <c r="I54" s="67">
        <v>410285.46143</v>
      </c>
      <c r="J54" s="67">
        <v>805454.5260999999</v>
      </c>
      <c r="K54" s="67">
        <v>97026.85201</v>
      </c>
      <c r="L54" s="67">
        <v>1748347.93353</v>
      </c>
      <c r="M54" s="67">
        <v>1264423.79337</v>
      </c>
      <c r="N54" s="67">
        <v>184352.7617</v>
      </c>
      <c r="O54" s="67">
        <v>153819.00657</v>
      </c>
      <c r="P54" s="67">
        <v>2.74998</v>
      </c>
      <c r="Q54" s="67">
        <v>0</v>
      </c>
      <c r="R54" s="67">
        <v>0</v>
      </c>
      <c r="S54" s="67">
        <v>0</v>
      </c>
      <c r="T54" s="67">
        <v>0</v>
      </c>
      <c r="U54" s="67">
        <v>1211.20644</v>
      </c>
      <c r="V54" s="67">
        <v>636108.0829500001</v>
      </c>
      <c r="W54" s="67">
        <v>20578.98764</v>
      </c>
      <c r="X54" s="67">
        <v>202166.39362000002</v>
      </c>
      <c r="Y54" s="67">
        <v>0</v>
      </c>
      <c r="Z54" s="67">
        <v>4232064.59681</v>
      </c>
      <c r="AA54" s="131">
        <v>2030125.30753</v>
      </c>
      <c r="AB54" s="138"/>
      <c r="AC54" s="138"/>
    </row>
    <row r="55" spans="1:29" s="135" customFormat="1" ht="12.75">
      <c r="A55" s="134">
        <v>38</v>
      </c>
      <c r="B55" s="23">
        <v>9</v>
      </c>
      <c r="C55" s="132">
        <v>304</v>
      </c>
      <c r="D55" s="25" t="s">
        <v>93</v>
      </c>
      <c r="E55" s="67">
        <v>654401.01183</v>
      </c>
      <c r="F55" s="67">
        <v>479427.9581</v>
      </c>
      <c r="G55" s="67">
        <v>2547852.52047</v>
      </c>
      <c r="H55" s="67">
        <v>1027364.2591099999</v>
      </c>
      <c r="I55" s="67">
        <v>304261.42991</v>
      </c>
      <c r="J55" s="67">
        <v>163480.77398</v>
      </c>
      <c r="K55" s="67">
        <v>51333.32396</v>
      </c>
      <c r="L55" s="67">
        <v>1520488.2613600001</v>
      </c>
      <c r="M55" s="67">
        <v>1412216.86689</v>
      </c>
      <c r="N55" s="67">
        <v>93429.12869</v>
      </c>
      <c r="O55" s="67">
        <v>82453.80389000001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369.51966000000004</v>
      </c>
      <c r="V55" s="67">
        <v>157242.10607</v>
      </c>
      <c r="W55" s="67">
        <v>9475.29598</v>
      </c>
      <c r="X55" s="67">
        <v>186198.24067</v>
      </c>
      <c r="Y55" s="67">
        <v>0</v>
      </c>
      <c r="Z55" s="67">
        <v>3555538.6946799997</v>
      </c>
      <c r="AA55" s="131">
        <v>2382248.35811</v>
      </c>
      <c r="AB55" s="138"/>
      <c r="AC55" s="138"/>
    </row>
    <row r="56" spans="1:29" s="135" customFormat="1" ht="12.75">
      <c r="A56" s="134">
        <v>39</v>
      </c>
      <c r="B56" s="23">
        <v>10</v>
      </c>
      <c r="C56" s="132">
        <v>251</v>
      </c>
      <c r="D56" s="32" t="s">
        <v>89</v>
      </c>
      <c r="E56" s="67">
        <v>1462122.9558</v>
      </c>
      <c r="F56" s="67">
        <v>1462122.9558</v>
      </c>
      <c r="G56" s="67">
        <v>1315574.05177</v>
      </c>
      <c r="H56" s="67">
        <v>430035.55392</v>
      </c>
      <c r="I56" s="67">
        <v>133343.14877</v>
      </c>
      <c r="J56" s="67">
        <v>382467.97365999996</v>
      </c>
      <c r="K56" s="67">
        <v>120658.80016</v>
      </c>
      <c r="L56" s="67">
        <v>885538.49785</v>
      </c>
      <c r="M56" s="67">
        <v>580718.9157100001</v>
      </c>
      <c r="N56" s="67">
        <v>307987.45072</v>
      </c>
      <c r="O56" s="67">
        <v>212184.37703</v>
      </c>
      <c r="P56" s="67">
        <v>0</v>
      </c>
      <c r="Q56" s="67">
        <v>0</v>
      </c>
      <c r="R56" s="67">
        <v>6424.200339999999</v>
      </c>
      <c r="S56" s="67">
        <v>0</v>
      </c>
      <c r="T56" s="67">
        <v>0</v>
      </c>
      <c r="U56" s="67">
        <v>1806.24425</v>
      </c>
      <c r="V56" s="67">
        <v>9301.990090000001</v>
      </c>
      <c r="W56" s="67">
        <v>11589.65765</v>
      </c>
      <c r="X56" s="67">
        <v>463538.3115</v>
      </c>
      <c r="Y56" s="67">
        <v>0</v>
      </c>
      <c r="Z56" s="67">
        <v>3270357.4113999996</v>
      </c>
      <c r="AA56" s="131">
        <v>2649656.52373</v>
      </c>
      <c r="AB56" s="138"/>
      <c r="AC56" s="138"/>
    </row>
    <row r="57" spans="1:29" s="135" customFormat="1" ht="12.75">
      <c r="A57" s="134">
        <v>40</v>
      </c>
      <c r="B57" s="23">
        <v>11</v>
      </c>
      <c r="C57" s="132">
        <v>403</v>
      </c>
      <c r="D57" s="25" t="s">
        <v>101</v>
      </c>
      <c r="E57" s="67">
        <v>510392.4851</v>
      </c>
      <c r="F57" s="67">
        <v>480362.07414</v>
      </c>
      <c r="G57" s="67">
        <v>2469286.9559</v>
      </c>
      <c r="H57" s="67">
        <v>857849.89552</v>
      </c>
      <c r="I57" s="67">
        <v>15093.94333</v>
      </c>
      <c r="J57" s="67">
        <v>480041.62495</v>
      </c>
      <c r="K57" s="67">
        <v>2718.86499</v>
      </c>
      <c r="L57" s="67">
        <v>1611437.0603800002</v>
      </c>
      <c r="M57" s="67">
        <v>1168739.57349</v>
      </c>
      <c r="N57" s="67">
        <v>268872.51436000003</v>
      </c>
      <c r="O57" s="67">
        <v>104406.25454000001</v>
      </c>
      <c r="P57" s="67">
        <v>13803.99064</v>
      </c>
      <c r="Q57" s="67">
        <v>0</v>
      </c>
      <c r="R57" s="67">
        <v>75000</v>
      </c>
      <c r="S57" s="67">
        <v>531.08</v>
      </c>
      <c r="T57" s="67">
        <v>0</v>
      </c>
      <c r="U57" s="67">
        <v>562.27089</v>
      </c>
      <c r="V57" s="67">
        <v>18794.293530000003</v>
      </c>
      <c r="W57" s="67">
        <v>16809.59249</v>
      </c>
      <c r="X57" s="67">
        <v>236620.68855000002</v>
      </c>
      <c r="Y57" s="67">
        <v>0</v>
      </c>
      <c r="Z57" s="67">
        <v>3341801.3571</v>
      </c>
      <c r="AA57" s="131">
        <v>1862612.87951</v>
      </c>
      <c r="AB57" s="138"/>
      <c r="AC57" s="138"/>
    </row>
    <row r="58" spans="1:29" s="135" customFormat="1" ht="12.75">
      <c r="A58" s="134">
        <v>41</v>
      </c>
      <c r="B58" s="23">
        <v>12</v>
      </c>
      <c r="C58" s="132">
        <v>62</v>
      </c>
      <c r="D58" s="25" t="s">
        <v>76</v>
      </c>
      <c r="E58" s="67">
        <v>568.8692100000001</v>
      </c>
      <c r="F58" s="67">
        <v>1.40656</v>
      </c>
      <c r="G58" s="67">
        <v>2440243.7705</v>
      </c>
      <c r="H58" s="67">
        <v>1189263.07669</v>
      </c>
      <c r="I58" s="67">
        <v>504423.1352</v>
      </c>
      <c r="J58" s="67">
        <v>418095.37468</v>
      </c>
      <c r="K58" s="67">
        <v>39827.02639</v>
      </c>
      <c r="L58" s="67">
        <v>1250980.69381</v>
      </c>
      <c r="M58" s="67">
        <v>970956.75387</v>
      </c>
      <c r="N58" s="67">
        <v>109374.15796000001</v>
      </c>
      <c r="O58" s="67">
        <v>73046.12967</v>
      </c>
      <c r="P58" s="67">
        <v>468560.7896</v>
      </c>
      <c r="Q58" s="67">
        <v>444607.48865</v>
      </c>
      <c r="R58" s="67">
        <v>0</v>
      </c>
      <c r="S58" s="67">
        <v>2000</v>
      </c>
      <c r="T58" s="67">
        <v>0</v>
      </c>
      <c r="U58" s="67">
        <v>0</v>
      </c>
      <c r="V58" s="67">
        <v>38964.58511</v>
      </c>
      <c r="W58" s="67">
        <v>12046.83253</v>
      </c>
      <c r="X58" s="67">
        <v>291352.17647</v>
      </c>
      <c r="Y58" s="67">
        <v>0</v>
      </c>
      <c r="Z58" s="67">
        <v>3253737.02342</v>
      </c>
      <c r="AA58" s="131">
        <v>2160917.59585</v>
      </c>
      <c r="AB58" s="138"/>
      <c r="AC58" s="138"/>
    </row>
    <row r="59" spans="1:29" s="135" customFormat="1" ht="12.75">
      <c r="A59" s="134">
        <v>42</v>
      </c>
      <c r="B59" s="23">
        <v>13</v>
      </c>
      <c r="C59" s="132">
        <v>321</v>
      </c>
      <c r="D59" s="25" t="s">
        <v>96</v>
      </c>
      <c r="E59" s="67">
        <v>625894.96021</v>
      </c>
      <c r="F59" s="67">
        <v>625470.2983</v>
      </c>
      <c r="G59" s="67">
        <v>1044287.23158</v>
      </c>
      <c r="H59" s="67">
        <v>399419.74255</v>
      </c>
      <c r="I59" s="67">
        <v>105884.61783</v>
      </c>
      <c r="J59" s="67">
        <v>186983.37536</v>
      </c>
      <c r="K59" s="67">
        <v>25404.3832</v>
      </c>
      <c r="L59" s="67">
        <v>644867.48903</v>
      </c>
      <c r="M59" s="67">
        <v>454505.82781000005</v>
      </c>
      <c r="N59" s="67">
        <v>97272.21435</v>
      </c>
      <c r="O59" s="67">
        <v>70953.82353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1101.3641599999999</v>
      </c>
      <c r="V59" s="67">
        <v>99517.89766999999</v>
      </c>
      <c r="W59" s="67">
        <v>6043.05382</v>
      </c>
      <c r="X59" s="67">
        <v>653271.95647</v>
      </c>
      <c r="Y59" s="67">
        <v>0</v>
      </c>
      <c r="Z59" s="67">
        <v>2430116.4639100004</v>
      </c>
      <c r="AA59" s="131">
        <v>1839150.6148599999</v>
      </c>
      <c r="AB59" s="138"/>
      <c r="AC59" s="138"/>
    </row>
    <row r="60" spans="1:29" s="135" customFormat="1" ht="12.75">
      <c r="A60" s="134">
        <v>43</v>
      </c>
      <c r="B60" s="23">
        <v>14</v>
      </c>
      <c r="C60" s="132">
        <v>97</v>
      </c>
      <c r="D60" s="25" t="s">
        <v>78</v>
      </c>
      <c r="E60" s="67">
        <v>1482822.73301</v>
      </c>
      <c r="F60" s="67">
        <v>1482817.4839</v>
      </c>
      <c r="G60" s="67">
        <v>772319.1272100001</v>
      </c>
      <c r="H60" s="67">
        <v>296791.13343</v>
      </c>
      <c r="I60" s="67">
        <v>59087.908579999996</v>
      </c>
      <c r="J60" s="67">
        <v>249929.61913</v>
      </c>
      <c r="K60" s="67">
        <v>58774.146790000006</v>
      </c>
      <c r="L60" s="67">
        <v>475527.99377999996</v>
      </c>
      <c r="M60" s="67">
        <v>308322.11156</v>
      </c>
      <c r="N60" s="67">
        <v>126490.47979</v>
      </c>
      <c r="O60" s="67">
        <v>80657.72885</v>
      </c>
      <c r="P60" s="67">
        <v>0</v>
      </c>
      <c r="Q60" s="67">
        <v>0</v>
      </c>
      <c r="R60" s="67">
        <v>589.30918</v>
      </c>
      <c r="S60" s="67">
        <v>0</v>
      </c>
      <c r="T60" s="67">
        <v>20183.18088</v>
      </c>
      <c r="U60" s="67">
        <v>37.498799999999996</v>
      </c>
      <c r="V60" s="67">
        <v>28955.07434</v>
      </c>
      <c r="W60" s="67">
        <v>11091.315059999999</v>
      </c>
      <c r="X60" s="67">
        <v>230892.44471</v>
      </c>
      <c r="Y60" s="67">
        <v>0</v>
      </c>
      <c r="Z60" s="67">
        <v>2546890.68319</v>
      </c>
      <c r="AA60" s="131">
        <v>2090664.2452299998</v>
      </c>
      <c r="AB60" s="138"/>
      <c r="AC60" s="138"/>
    </row>
    <row r="61" spans="1:29" s="135" customFormat="1" ht="12.75">
      <c r="A61" s="134">
        <v>44</v>
      </c>
      <c r="B61" s="23">
        <v>15</v>
      </c>
      <c r="C61" s="132">
        <v>101</v>
      </c>
      <c r="D61" s="25" t="s">
        <v>79</v>
      </c>
      <c r="E61" s="67">
        <v>323843.49193</v>
      </c>
      <c r="F61" s="67">
        <v>314312.07353</v>
      </c>
      <c r="G61" s="67">
        <v>1840013.73863</v>
      </c>
      <c r="H61" s="67">
        <v>629621.9267300001</v>
      </c>
      <c r="I61" s="67">
        <v>463434.60447</v>
      </c>
      <c r="J61" s="67">
        <v>200036.60061</v>
      </c>
      <c r="K61" s="67">
        <v>77763.79639</v>
      </c>
      <c r="L61" s="67">
        <v>1210391.8119</v>
      </c>
      <c r="M61" s="67">
        <v>789145.25512</v>
      </c>
      <c r="N61" s="67">
        <v>222274.25347</v>
      </c>
      <c r="O61" s="67">
        <v>95942.40444</v>
      </c>
      <c r="P61" s="67">
        <v>0</v>
      </c>
      <c r="Q61" s="67">
        <v>0</v>
      </c>
      <c r="R61" s="67">
        <v>5704.35876</v>
      </c>
      <c r="S61" s="67">
        <v>291.03263000000004</v>
      </c>
      <c r="T61" s="67">
        <v>8671.59871</v>
      </c>
      <c r="U61" s="67">
        <v>40.97565</v>
      </c>
      <c r="V61" s="67">
        <v>20312.84446</v>
      </c>
      <c r="W61" s="67">
        <v>13657.59079</v>
      </c>
      <c r="X61" s="67">
        <v>0</v>
      </c>
      <c r="Y61" s="67">
        <v>0</v>
      </c>
      <c r="Z61" s="67">
        <v>2212535.63156</v>
      </c>
      <c r="AA61" s="131">
        <v>1568491.29952</v>
      </c>
      <c r="AB61" s="138"/>
      <c r="AC61" s="138"/>
    </row>
    <row r="62" spans="1:29" s="139" customFormat="1" ht="12.75">
      <c r="A62" s="134">
        <v>45</v>
      </c>
      <c r="B62" s="23">
        <v>16</v>
      </c>
      <c r="C62" s="132">
        <v>129</v>
      </c>
      <c r="D62" s="25" t="s">
        <v>82</v>
      </c>
      <c r="E62" s="67">
        <v>500668.19177000003</v>
      </c>
      <c r="F62" s="67">
        <v>0</v>
      </c>
      <c r="G62" s="67">
        <v>790635.17376</v>
      </c>
      <c r="H62" s="67">
        <v>102272.68286</v>
      </c>
      <c r="I62" s="67">
        <v>43219.153470000005</v>
      </c>
      <c r="J62" s="67">
        <v>93316.20381</v>
      </c>
      <c r="K62" s="67">
        <v>35976.94497</v>
      </c>
      <c r="L62" s="67">
        <v>688362.4909</v>
      </c>
      <c r="M62" s="67">
        <v>547792.94936</v>
      </c>
      <c r="N62" s="67">
        <v>87022.32774</v>
      </c>
      <c r="O62" s="67">
        <v>67239.86993</v>
      </c>
      <c r="P62" s="67">
        <v>0</v>
      </c>
      <c r="Q62" s="67">
        <v>0</v>
      </c>
      <c r="R62" s="67">
        <v>0</v>
      </c>
      <c r="S62" s="67">
        <v>4E-05</v>
      </c>
      <c r="T62" s="67">
        <v>35546.595</v>
      </c>
      <c r="U62" s="67">
        <v>0.0531</v>
      </c>
      <c r="V62" s="67">
        <v>5508.13863</v>
      </c>
      <c r="W62" s="67">
        <v>30135.425990000003</v>
      </c>
      <c r="X62" s="67">
        <v>0</v>
      </c>
      <c r="Y62" s="67">
        <v>0</v>
      </c>
      <c r="Z62" s="67">
        <v>1362493.5782899999</v>
      </c>
      <c r="AA62" s="131">
        <v>592983.03441</v>
      </c>
      <c r="AB62" s="138"/>
      <c r="AC62" s="138"/>
    </row>
    <row r="63" spans="1:29" s="148" customFormat="1" ht="12.75">
      <c r="A63" s="134">
        <v>46</v>
      </c>
      <c r="B63" s="23">
        <v>17</v>
      </c>
      <c r="C63" s="132">
        <v>142</v>
      </c>
      <c r="D63" s="25" t="s">
        <v>83</v>
      </c>
      <c r="E63" s="67">
        <v>230334.14763</v>
      </c>
      <c r="F63" s="67">
        <v>136835.95945999998</v>
      </c>
      <c r="G63" s="67">
        <v>2143297.44428</v>
      </c>
      <c r="H63" s="67">
        <v>381975.59505</v>
      </c>
      <c r="I63" s="67">
        <v>83986.72365</v>
      </c>
      <c r="J63" s="67">
        <v>122419.21983999999</v>
      </c>
      <c r="K63" s="67">
        <v>57026.081210000004</v>
      </c>
      <c r="L63" s="67">
        <v>1761321.84923</v>
      </c>
      <c r="M63" s="67">
        <v>588290.18092</v>
      </c>
      <c r="N63" s="67">
        <v>97836.61551</v>
      </c>
      <c r="O63" s="67">
        <v>27441.89859</v>
      </c>
      <c r="P63" s="67">
        <v>30979.22346</v>
      </c>
      <c r="Q63" s="67">
        <v>0</v>
      </c>
      <c r="R63" s="67">
        <v>1362.50307</v>
      </c>
      <c r="S63" s="67">
        <v>5757.00047</v>
      </c>
      <c r="T63" s="67">
        <v>1585.3932</v>
      </c>
      <c r="U63" s="67">
        <v>6.52046</v>
      </c>
      <c r="V63" s="67">
        <v>38168.060939999996</v>
      </c>
      <c r="W63" s="67">
        <v>11319.060350000002</v>
      </c>
      <c r="X63" s="67">
        <v>143735.04756</v>
      </c>
      <c r="Y63" s="67">
        <v>0</v>
      </c>
      <c r="Z63" s="67">
        <v>2606544.40142</v>
      </c>
      <c r="AA63" s="131">
        <v>955971.08306</v>
      </c>
      <c r="AB63" s="138"/>
      <c r="AC63" s="138"/>
    </row>
    <row r="64" spans="1:29" s="139" customFormat="1" ht="12.75">
      <c r="A64" s="134">
        <v>47</v>
      </c>
      <c r="B64" s="23">
        <v>18</v>
      </c>
      <c r="C64" s="143">
        <v>277</v>
      </c>
      <c r="D64" s="32" t="s">
        <v>90</v>
      </c>
      <c r="E64" s="67">
        <v>81151.54896</v>
      </c>
      <c r="F64" s="67">
        <v>60972.698469999996</v>
      </c>
      <c r="G64" s="67">
        <v>2352560.02481</v>
      </c>
      <c r="H64" s="67">
        <v>1129910.37423</v>
      </c>
      <c r="I64" s="67">
        <v>29331.1415</v>
      </c>
      <c r="J64" s="67">
        <v>698202.8197700001</v>
      </c>
      <c r="K64" s="67">
        <v>24603.77394</v>
      </c>
      <c r="L64" s="67">
        <v>1222649.6505800001</v>
      </c>
      <c r="M64" s="67">
        <v>826919.2986399999</v>
      </c>
      <c r="N64" s="67">
        <v>200805.82641</v>
      </c>
      <c r="O64" s="67">
        <v>81836.26499000001</v>
      </c>
      <c r="P64" s="67">
        <v>0</v>
      </c>
      <c r="Q64" s="67">
        <v>0</v>
      </c>
      <c r="R64" s="67">
        <v>25613.58933</v>
      </c>
      <c r="S64" s="67">
        <v>0</v>
      </c>
      <c r="T64" s="67">
        <v>0</v>
      </c>
      <c r="U64" s="67">
        <v>2104.00356</v>
      </c>
      <c r="V64" s="67">
        <v>65733.49293</v>
      </c>
      <c r="W64" s="67">
        <v>8365.8107</v>
      </c>
      <c r="X64" s="67">
        <v>126000</v>
      </c>
      <c r="Y64" s="67">
        <v>0</v>
      </c>
      <c r="Z64" s="67">
        <v>2661528.47029</v>
      </c>
      <c r="AA64" s="131">
        <v>949595.55305</v>
      </c>
      <c r="AB64" s="137"/>
      <c r="AC64" s="137"/>
    </row>
    <row r="65" spans="1:29" s="135" customFormat="1" ht="12.75">
      <c r="A65" s="134">
        <v>48</v>
      </c>
      <c r="B65" s="23">
        <v>19</v>
      </c>
      <c r="C65" s="132">
        <v>329</v>
      </c>
      <c r="D65" s="25" t="s">
        <v>98</v>
      </c>
      <c r="E65" s="67">
        <v>1240356.19175</v>
      </c>
      <c r="F65" s="67">
        <v>1205856.19174</v>
      </c>
      <c r="G65" s="67">
        <v>214698.65994</v>
      </c>
      <c r="H65" s="67">
        <v>194671.65942</v>
      </c>
      <c r="I65" s="67">
        <v>40286.29594</v>
      </c>
      <c r="J65" s="67">
        <v>137053.71167999998</v>
      </c>
      <c r="K65" s="67">
        <v>20282.17094</v>
      </c>
      <c r="L65" s="67">
        <v>20027.00052</v>
      </c>
      <c r="M65" s="67">
        <v>15124.43771</v>
      </c>
      <c r="N65" s="67">
        <v>9166.86184</v>
      </c>
      <c r="O65" s="67">
        <v>7225.992569999999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5827.1722</v>
      </c>
      <c r="V65" s="67">
        <v>780954.30111</v>
      </c>
      <c r="W65" s="67">
        <v>8725.79596</v>
      </c>
      <c r="X65" s="67">
        <v>0</v>
      </c>
      <c r="Y65" s="67">
        <v>0</v>
      </c>
      <c r="Z65" s="67">
        <v>2250562.12096</v>
      </c>
      <c r="AA65" s="131">
        <v>2033041.13919</v>
      </c>
      <c r="AB65" s="138"/>
      <c r="AC65" s="138"/>
    </row>
    <row r="66" spans="1:29" s="135" customFormat="1" ht="12.75">
      <c r="A66" s="134">
        <v>49</v>
      </c>
      <c r="B66" s="23">
        <v>20</v>
      </c>
      <c r="C66" s="132">
        <v>105</v>
      </c>
      <c r="D66" s="25" t="s">
        <v>80</v>
      </c>
      <c r="E66" s="67">
        <v>0</v>
      </c>
      <c r="F66" s="67">
        <v>0</v>
      </c>
      <c r="G66" s="67">
        <v>2137983.60324</v>
      </c>
      <c r="H66" s="67">
        <v>1049381.09151</v>
      </c>
      <c r="I66" s="67">
        <v>447821.80889</v>
      </c>
      <c r="J66" s="67">
        <v>884630.36914</v>
      </c>
      <c r="K66" s="67">
        <v>346054.15325000003</v>
      </c>
      <c r="L66" s="67">
        <v>1088602.5117300001</v>
      </c>
      <c r="M66" s="67">
        <v>815517.06501</v>
      </c>
      <c r="N66" s="67">
        <v>530929.91131</v>
      </c>
      <c r="O66" s="67">
        <v>399744.40293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553.55099</v>
      </c>
      <c r="V66" s="67">
        <v>89181.69919</v>
      </c>
      <c r="W66" s="67">
        <v>10405.99294</v>
      </c>
      <c r="X66" s="67">
        <v>0</v>
      </c>
      <c r="Y66" s="67">
        <v>0</v>
      </c>
      <c r="Z66" s="67">
        <v>2238124.84636</v>
      </c>
      <c r="AA66" s="131">
        <v>1308564.8932999999</v>
      </c>
      <c r="AB66" s="138"/>
      <c r="AC66" s="138"/>
    </row>
    <row r="67" spans="1:29" s="135" customFormat="1" ht="12.75">
      <c r="A67" s="134">
        <v>50</v>
      </c>
      <c r="B67" s="23">
        <v>21</v>
      </c>
      <c r="C67" s="132">
        <v>191</v>
      </c>
      <c r="D67" s="27" t="s">
        <v>86</v>
      </c>
      <c r="E67" s="67">
        <v>182020.89951</v>
      </c>
      <c r="F67" s="67">
        <v>0</v>
      </c>
      <c r="G67" s="67">
        <v>1837387.49951</v>
      </c>
      <c r="H67" s="67">
        <v>898814.41652</v>
      </c>
      <c r="I67" s="67">
        <v>5.7561599999999995</v>
      </c>
      <c r="J67" s="67">
        <v>155189.55266000002</v>
      </c>
      <c r="K67" s="67">
        <v>5.7561599999999995</v>
      </c>
      <c r="L67" s="67">
        <v>938573.08299</v>
      </c>
      <c r="M67" s="67">
        <v>4936.00831</v>
      </c>
      <c r="N67" s="67">
        <v>10431.225709999999</v>
      </c>
      <c r="O67" s="67">
        <v>49.65404</v>
      </c>
      <c r="P67" s="67">
        <v>0</v>
      </c>
      <c r="Q67" s="67">
        <v>0</v>
      </c>
      <c r="R67" s="67">
        <v>0</v>
      </c>
      <c r="S67" s="67">
        <v>115.866</v>
      </c>
      <c r="T67" s="67">
        <v>7127.56383</v>
      </c>
      <c r="U67" s="67">
        <v>15499.07435</v>
      </c>
      <c r="V67" s="67">
        <v>192184.26678</v>
      </c>
      <c r="W67" s="67">
        <v>15154.64587</v>
      </c>
      <c r="X67" s="67">
        <v>0</v>
      </c>
      <c r="Y67" s="67">
        <v>0</v>
      </c>
      <c r="Z67" s="67">
        <v>2249489.81585</v>
      </c>
      <c r="AA67" s="131">
        <v>4941.76447</v>
      </c>
      <c r="AB67" s="138"/>
      <c r="AC67" s="138"/>
    </row>
    <row r="68" spans="1:29" s="135" customFormat="1" ht="12.75">
      <c r="A68" s="134">
        <v>51</v>
      </c>
      <c r="B68" s="23">
        <v>22</v>
      </c>
      <c r="C68" s="132">
        <v>96</v>
      </c>
      <c r="D68" s="25" t="s">
        <v>77</v>
      </c>
      <c r="E68" s="67">
        <v>1882.30623</v>
      </c>
      <c r="F68" s="67">
        <v>1882.30623</v>
      </c>
      <c r="G68" s="67">
        <v>2076951.31548</v>
      </c>
      <c r="H68" s="67">
        <v>170954.14401</v>
      </c>
      <c r="I68" s="67">
        <v>2413.98695</v>
      </c>
      <c r="J68" s="67">
        <v>99227.16373999999</v>
      </c>
      <c r="K68" s="67">
        <v>1949.88364</v>
      </c>
      <c r="L68" s="67">
        <v>1905997.17147</v>
      </c>
      <c r="M68" s="67">
        <v>1046943.09763</v>
      </c>
      <c r="N68" s="67">
        <v>137809.03869</v>
      </c>
      <c r="O68" s="67">
        <v>39808.29733</v>
      </c>
      <c r="P68" s="67">
        <v>0</v>
      </c>
      <c r="Q68" s="67">
        <v>0</v>
      </c>
      <c r="R68" s="67">
        <v>0</v>
      </c>
      <c r="S68" s="67">
        <v>0</v>
      </c>
      <c r="T68" s="67">
        <v>2023.1808</v>
      </c>
      <c r="U68" s="67">
        <v>220</v>
      </c>
      <c r="V68" s="67">
        <v>88705.73639</v>
      </c>
      <c r="W68" s="67">
        <v>8982.73985</v>
      </c>
      <c r="X68" s="67">
        <v>50397.260279999995</v>
      </c>
      <c r="Y68" s="67">
        <v>0</v>
      </c>
      <c r="Z68" s="67">
        <v>2229162.53903</v>
      </c>
      <c r="AA68" s="131">
        <v>1052458.44196</v>
      </c>
      <c r="AB68" s="138"/>
      <c r="AC68" s="138"/>
    </row>
    <row r="69" spans="1:29" s="135" customFormat="1" ht="12.75">
      <c r="A69" s="134">
        <v>52</v>
      </c>
      <c r="B69" s="23">
        <v>23</v>
      </c>
      <c r="C69" s="132">
        <v>325</v>
      </c>
      <c r="D69" s="25" t="s">
        <v>97</v>
      </c>
      <c r="E69" s="67">
        <v>466674.57554</v>
      </c>
      <c r="F69" s="67">
        <v>466482.37067000003</v>
      </c>
      <c r="G69" s="67">
        <v>945735.45129</v>
      </c>
      <c r="H69" s="67">
        <v>81115.10252</v>
      </c>
      <c r="I69" s="67">
        <v>12739.058350000001</v>
      </c>
      <c r="J69" s="67">
        <v>56462.38667</v>
      </c>
      <c r="K69" s="67">
        <v>12739.058350000001</v>
      </c>
      <c r="L69" s="67">
        <v>864620.3487699999</v>
      </c>
      <c r="M69" s="67">
        <v>132165.31708</v>
      </c>
      <c r="N69" s="67">
        <v>87575.5577</v>
      </c>
      <c r="O69" s="67">
        <v>10717.82891</v>
      </c>
      <c r="P69" s="67">
        <v>129.04937</v>
      </c>
      <c r="Q69" s="67">
        <v>0</v>
      </c>
      <c r="R69" s="67">
        <v>0</v>
      </c>
      <c r="S69" s="67">
        <v>499.967</v>
      </c>
      <c r="T69" s="67">
        <v>0</v>
      </c>
      <c r="U69" s="67">
        <v>0</v>
      </c>
      <c r="V69" s="67">
        <v>19104.30718</v>
      </c>
      <c r="W69" s="67">
        <v>17104.6006</v>
      </c>
      <c r="X69" s="67">
        <v>350813.35186</v>
      </c>
      <c r="Y69" s="67">
        <v>0</v>
      </c>
      <c r="Z69" s="67">
        <v>1800061.30284</v>
      </c>
      <c r="AA69" s="131">
        <v>762776.49276</v>
      </c>
      <c r="AB69" s="138"/>
      <c r="AC69" s="138"/>
    </row>
    <row r="70" spans="1:29" s="135" customFormat="1" ht="12.75">
      <c r="A70" s="134">
        <v>53</v>
      </c>
      <c r="B70" s="23">
        <v>24</v>
      </c>
      <c r="C70" s="132">
        <v>186</v>
      </c>
      <c r="D70" s="25" t="s">
        <v>85</v>
      </c>
      <c r="E70" s="67">
        <v>184368.49315</v>
      </c>
      <c r="F70" s="67">
        <v>0</v>
      </c>
      <c r="G70" s="67">
        <v>1873084.16563</v>
      </c>
      <c r="H70" s="67">
        <v>1318313.17461</v>
      </c>
      <c r="I70" s="67">
        <v>939532.3043600001</v>
      </c>
      <c r="J70" s="67">
        <v>499911.06937</v>
      </c>
      <c r="K70" s="67">
        <v>408588.22880000004</v>
      </c>
      <c r="L70" s="67">
        <v>554770.99102</v>
      </c>
      <c r="M70" s="67">
        <v>390183.71816</v>
      </c>
      <c r="N70" s="67">
        <v>231187.86648</v>
      </c>
      <c r="O70" s="67">
        <v>174797.00733999998</v>
      </c>
      <c r="P70" s="67">
        <v>0</v>
      </c>
      <c r="Q70" s="67">
        <v>0</v>
      </c>
      <c r="R70" s="67">
        <v>2361.3417600000002</v>
      </c>
      <c r="S70" s="67">
        <v>0</v>
      </c>
      <c r="T70" s="67">
        <v>2697.1382</v>
      </c>
      <c r="U70" s="67">
        <v>9300.3438</v>
      </c>
      <c r="V70" s="67">
        <v>3045.6352</v>
      </c>
      <c r="W70" s="67">
        <v>2057.12734</v>
      </c>
      <c r="X70" s="67">
        <v>435580.30013</v>
      </c>
      <c r="Y70" s="67">
        <v>0</v>
      </c>
      <c r="Z70" s="67">
        <v>2512494.54521</v>
      </c>
      <c r="AA70" s="131">
        <v>1693841.24923</v>
      </c>
      <c r="AB70" s="138"/>
      <c r="AC70" s="138"/>
    </row>
    <row r="71" spans="1:29" s="135" customFormat="1" ht="12.75">
      <c r="A71" s="134">
        <v>54</v>
      </c>
      <c r="B71" s="23">
        <v>25</v>
      </c>
      <c r="C71" s="132">
        <v>463</v>
      </c>
      <c r="D71" s="25" t="s">
        <v>103</v>
      </c>
      <c r="E71" s="67">
        <v>97281.76079</v>
      </c>
      <c r="F71" s="67">
        <v>1768.05543</v>
      </c>
      <c r="G71" s="67">
        <v>90825.85102999999</v>
      </c>
      <c r="H71" s="67">
        <v>44216.66972</v>
      </c>
      <c r="I71" s="67">
        <v>53.73192</v>
      </c>
      <c r="J71" s="67">
        <v>44216.669709999995</v>
      </c>
      <c r="K71" s="67">
        <v>53.73192</v>
      </c>
      <c r="L71" s="67">
        <v>46609.18131</v>
      </c>
      <c r="M71" s="67">
        <v>379.19484</v>
      </c>
      <c r="N71" s="67">
        <v>2495.62515</v>
      </c>
      <c r="O71" s="67">
        <v>379.19484</v>
      </c>
      <c r="P71" s="67">
        <v>0</v>
      </c>
      <c r="Q71" s="67">
        <v>0</v>
      </c>
      <c r="R71" s="67">
        <v>0</v>
      </c>
      <c r="S71" s="67">
        <v>2544.09922</v>
      </c>
      <c r="T71" s="67">
        <v>643.89798</v>
      </c>
      <c r="U71" s="67">
        <v>0.4517</v>
      </c>
      <c r="V71" s="67">
        <v>1363.76232</v>
      </c>
      <c r="W71" s="67">
        <v>857.21136</v>
      </c>
      <c r="X71" s="67">
        <v>1030879.47925</v>
      </c>
      <c r="Y71" s="67">
        <v>0</v>
      </c>
      <c r="Z71" s="67">
        <v>1224396.51365</v>
      </c>
      <c r="AA71" s="131">
        <v>1033080.4614399999</v>
      </c>
      <c r="AB71" s="138"/>
      <c r="AC71" s="138"/>
    </row>
    <row r="72" spans="1:29" s="135" customFormat="1" ht="12.75">
      <c r="A72" s="134">
        <v>55</v>
      </c>
      <c r="B72" s="23">
        <v>26</v>
      </c>
      <c r="C72" s="132">
        <v>385</v>
      </c>
      <c r="D72" s="25" t="s">
        <v>99</v>
      </c>
      <c r="E72" s="67">
        <v>41558.11861</v>
      </c>
      <c r="F72" s="67">
        <v>16294.469920000001</v>
      </c>
      <c r="G72" s="67">
        <v>796098.0641800001</v>
      </c>
      <c r="H72" s="67">
        <v>761011.22645</v>
      </c>
      <c r="I72" s="67">
        <v>289154.05821</v>
      </c>
      <c r="J72" s="67">
        <v>224451.05032</v>
      </c>
      <c r="K72" s="67">
        <v>38317.970709999994</v>
      </c>
      <c r="L72" s="67">
        <v>35086.83773</v>
      </c>
      <c r="M72" s="67">
        <v>26542.7662</v>
      </c>
      <c r="N72" s="67">
        <v>11370.28275</v>
      </c>
      <c r="O72" s="67">
        <v>9825.72551</v>
      </c>
      <c r="P72" s="67">
        <v>375.82520000000005</v>
      </c>
      <c r="Q72" s="67">
        <v>0</v>
      </c>
      <c r="R72" s="67">
        <v>0</v>
      </c>
      <c r="S72" s="67">
        <v>0</v>
      </c>
      <c r="T72" s="67">
        <v>974.06453</v>
      </c>
      <c r="U72" s="67">
        <v>1574.0242600000001</v>
      </c>
      <c r="V72" s="67">
        <v>654.49333</v>
      </c>
      <c r="W72" s="67">
        <v>807.58313</v>
      </c>
      <c r="X72" s="67">
        <v>221915.20548</v>
      </c>
      <c r="Y72" s="67">
        <v>0</v>
      </c>
      <c r="Z72" s="67">
        <v>1063957.37872</v>
      </c>
      <c r="AA72" s="131">
        <v>331996.58313</v>
      </c>
      <c r="AB72" s="138"/>
      <c r="AC72" s="138"/>
    </row>
    <row r="73" spans="1:29" s="135" customFormat="1" ht="12.75">
      <c r="A73" s="134">
        <v>56</v>
      </c>
      <c r="B73" s="23">
        <v>27</v>
      </c>
      <c r="C73" s="132">
        <v>122</v>
      </c>
      <c r="D73" s="25" t="s">
        <v>81</v>
      </c>
      <c r="E73" s="67">
        <v>329473.00743</v>
      </c>
      <c r="F73" s="67">
        <v>329473.00737</v>
      </c>
      <c r="G73" s="67">
        <v>357049.24515</v>
      </c>
      <c r="H73" s="67">
        <v>339377.31757</v>
      </c>
      <c r="I73" s="67">
        <v>141875.0999</v>
      </c>
      <c r="J73" s="67">
        <v>87459.22838</v>
      </c>
      <c r="K73" s="67">
        <v>2895.79624</v>
      </c>
      <c r="L73" s="67">
        <v>17671.92758</v>
      </c>
      <c r="M73" s="67">
        <v>8164.984219999999</v>
      </c>
      <c r="N73" s="67">
        <v>15269.74871</v>
      </c>
      <c r="O73" s="67">
        <v>6677.65388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2900.8207700000003</v>
      </c>
      <c r="W73" s="67">
        <v>257.44088999999997</v>
      </c>
      <c r="X73" s="67">
        <v>407720.40505</v>
      </c>
      <c r="Y73" s="67">
        <v>0</v>
      </c>
      <c r="Z73" s="67">
        <v>1097400.91929</v>
      </c>
      <c r="AA73" s="131">
        <v>865825.68867</v>
      </c>
      <c r="AB73" s="138"/>
      <c r="AC73" s="138"/>
    </row>
    <row r="74" spans="1:29" s="139" customFormat="1" ht="12.75">
      <c r="A74" s="142"/>
      <c r="B74" s="28"/>
      <c r="C74" s="147"/>
      <c r="D74" s="49" t="s">
        <v>247</v>
      </c>
      <c r="E74" s="109">
        <f aca="true" t="shared" si="2" ref="E74:AA74">SUM(E47:E73)</f>
        <v>11820768.033830002</v>
      </c>
      <c r="F74" s="109">
        <f t="shared" si="2"/>
        <v>9545898.72134</v>
      </c>
      <c r="G74" s="109">
        <f t="shared" si="2"/>
        <v>57230753.08284998</v>
      </c>
      <c r="H74" s="109">
        <f t="shared" si="2"/>
        <v>26922421.531080004</v>
      </c>
      <c r="I74" s="109">
        <f t="shared" si="2"/>
        <v>9926226.974320002</v>
      </c>
      <c r="J74" s="109">
        <f t="shared" si="2"/>
        <v>13288640.491749998</v>
      </c>
      <c r="K74" s="109">
        <f t="shared" si="2"/>
        <v>2732733.8869800004</v>
      </c>
      <c r="L74" s="109">
        <f t="shared" si="2"/>
        <v>30308331.55177</v>
      </c>
      <c r="M74" s="109">
        <f t="shared" si="2"/>
        <v>19879821.058629997</v>
      </c>
      <c r="N74" s="109">
        <f t="shared" si="2"/>
        <v>6651930.909100002</v>
      </c>
      <c r="O74" s="109">
        <f t="shared" si="2"/>
        <v>4439795.866680002</v>
      </c>
      <c r="P74" s="109">
        <f t="shared" si="2"/>
        <v>537031.82702</v>
      </c>
      <c r="Q74" s="109">
        <f t="shared" si="2"/>
        <v>444607.48865</v>
      </c>
      <c r="R74" s="109">
        <f t="shared" si="2"/>
        <v>786367.1968299999</v>
      </c>
      <c r="S74" s="109">
        <f t="shared" si="2"/>
        <v>13380.18245</v>
      </c>
      <c r="T74" s="109">
        <f t="shared" si="2"/>
        <v>90911.6069</v>
      </c>
      <c r="U74" s="109">
        <f t="shared" si="2"/>
        <v>47726.867719999995</v>
      </c>
      <c r="V74" s="109">
        <f t="shared" si="2"/>
        <v>3350994.140350001</v>
      </c>
      <c r="W74" s="109">
        <f t="shared" si="2"/>
        <v>382580.63201999996</v>
      </c>
      <c r="X74" s="109">
        <f t="shared" si="2"/>
        <v>6250255.92987</v>
      </c>
      <c r="Y74" s="109">
        <f t="shared" si="2"/>
        <v>0</v>
      </c>
      <c r="Z74" s="109">
        <f t="shared" si="2"/>
        <v>80510769.49984</v>
      </c>
      <c r="AA74" s="109">
        <f t="shared" si="2"/>
        <v>50730301.310739994</v>
      </c>
      <c r="AB74" s="137"/>
      <c r="AC74" s="137"/>
    </row>
    <row r="75" spans="1:29" s="135" customFormat="1" ht="13.5">
      <c r="A75" s="134"/>
      <c r="B75" s="146"/>
      <c r="C75" s="145"/>
      <c r="D75" s="71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131"/>
      <c r="AB75" s="138"/>
      <c r="AC75" s="138"/>
    </row>
    <row r="76" spans="1:29" s="135" customFormat="1" ht="12.75">
      <c r="A76" s="134"/>
      <c r="B76" s="23"/>
      <c r="C76" s="132"/>
      <c r="D76" s="18" t="s">
        <v>104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131"/>
      <c r="AB76" s="138"/>
      <c r="AC76" s="138"/>
    </row>
    <row r="77" spans="1:29" s="135" customFormat="1" ht="12.75" customHeight="1">
      <c r="A77" s="134">
        <v>57</v>
      </c>
      <c r="B77" s="23">
        <v>1</v>
      </c>
      <c r="C77" s="23">
        <v>533</v>
      </c>
      <c r="D77" s="32" t="s">
        <v>177</v>
      </c>
      <c r="E77" s="67">
        <v>43544.095890000004</v>
      </c>
      <c r="F77" s="67">
        <v>0</v>
      </c>
      <c r="G77" s="67">
        <v>1710221.22479</v>
      </c>
      <c r="H77" s="67">
        <v>813918.9153400001</v>
      </c>
      <c r="I77" s="67">
        <v>7188.85563</v>
      </c>
      <c r="J77" s="67">
        <v>128580.55820000001</v>
      </c>
      <c r="K77" s="67">
        <v>1922.9139799999998</v>
      </c>
      <c r="L77" s="67">
        <v>896302.3094500001</v>
      </c>
      <c r="M77" s="67">
        <v>257658.73019000003</v>
      </c>
      <c r="N77" s="67">
        <v>235158.83249</v>
      </c>
      <c r="O77" s="67">
        <v>35707.687139999995</v>
      </c>
      <c r="P77" s="67">
        <v>23222.313840000003</v>
      </c>
      <c r="Q77" s="67">
        <v>0</v>
      </c>
      <c r="R77" s="67">
        <v>1878.4324299999998</v>
      </c>
      <c r="S77" s="67">
        <v>0</v>
      </c>
      <c r="T77" s="67">
        <v>0</v>
      </c>
      <c r="U77" s="67">
        <v>247.63472000000002</v>
      </c>
      <c r="V77" s="67">
        <v>66178.08077</v>
      </c>
      <c r="W77" s="67">
        <v>16980.8746</v>
      </c>
      <c r="X77" s="67">
        <v>68162.45358</v>
      </c>
      <c r="Y77" s="67">
        <v>0</v>
      </c>
      <c r="Z77" s="67">
        <v>1930435.11062</v>
      </c>
      <c r="AA77" s="131">
        <v>267488.07716</v>
      </c>
      <c r="AB77" s="138"/>
      <c r="AC77" s="138"/>
    </row>
    <row r="78" spans="1:29" s="135" customFormat="1" ht="12.75">
      <c r="A78" s="134">
        <v>58</v>
      </c>
      <c r="B78" s="23">
        <v>2</v>
      </c>
      <c r="C78" s="132">
        <v>260</v>
      </c>
      <c r="D78" s="25" t="s">
        <v>136</v>
      </c>
      <c r="E78" s="67">
        <v>0</v>
      </c>
      <c r="F78" s="67">
        <v>0</v>
      </c>
      <c r="G78" s="67">
        <v>2196152.17171</v>
      </c>
      <c r="H78" s="67">
        <v>2155721.59441</v>
      </c>
      <c r="I78" s="67">
        <v>1900652.91948</v>
      </c>
      <c r="J78" s="67">
        <v>1959935.38366</v>
      </c>
      <c r="K78" s="67">
        <v>1900652.91948</v>
      </c>
      <c r="L78" s="67">
        <v>40430.577300000004</v>
      </c>
      <c r="M78" s="67">
        <v>27623.624020000003</v>
      </c>
      <c r="N78" s="67">
        <v>21535.81462</v>
      </c>
      <c r="O78" s="67">
        <v>9105.7688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5449.34303</v>
      </c>
      <c r="W78" s="67">
        <v>1939.84142</v>
      </c>
      <c r="X78" s="67">
        <v>3499.93723</v>
      </c>
      <c r="Y78" s="67">
        <v>0</v>
      </c>
      <c r="Z78" s="67">
        <v>2207041.2933900002</v>
      </c>
      <c r="AA78" s="131">
        <v>1928276.5435</v>
      </c>
      <c r="AB78" s="138"/>
      <c r="AC78" s="138"/>
    </row>
    <row r="79" spans="1:29" s="135" customFormat="1" ht="12.75">
      <c r="A79" s="134">
        <v>59</v>
      </c>
      <c r="B79" s="23">
        <v>3</v>
      </c>
      <c r="C79" s="132">
        <v>48</v>
      </c>
      <c r="D79" s="25" t="s">
        <v>110</v>
      </c>
      <c r="E79" s="67">
        <v>1210</v>
      </c>
      <c r="F79" s="67">
        <v>0</v>
      </c>
      <c r="G79" s="67">
        <v>1837659.34616</v>
      </c>
      <c r="H79" s="67">
        <v>1634534.87044</v>
      </c>
      <c r="I79" s="67">
        <v>806003.39552</v>
      </c>
      <c r="J79" s="67">
        <v>1413984.4930500002</v>
      </c>
      <c r="K79" s="67">
        <v>625529.33869</v>
      </c>
      <c r="L79" s="67">
        <v>203124.47572</v>
      </c>
      <c r="M79" s="67">
        <v>59083.21671</v>
      </c>
      <c r="N79" s="67">
        <v>21515.97951</v>
      </c>
      <c r="O79" s="67">
        <v>3697.3907600000002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30.78522</v>
      </c>
      <c r="V79" s="67">
        <v>146961.76821</v>
      </c>
      <c r="W79" s="67">
        <v>4746.67537</v>
      </c>
      <c r="X79" s="67">
        <v>126624.81719</v>
      </c>
      <c r="Y79" s="67">
        <v>0</v>
      </c>
      <c r="Z79" s="67">
        <v>2117233.3921499997</v>
      </c>
      <c r="AA79" s="131">
        <v>1060213.04204</v>
      </c>
      <c r="AB79" s="138"/>
      <c r="AC79" s="138"/>
    </row>
    <row r="80" spans="1:29" s="135" customFormat="1" ht="12.75">
      <c r="A80" s="134">
        <v>60</v>
      </c>
      <c r="B80" s="23">
        <v>4</v>
      </c>
      <c r="C80" s="132">
        <v>206</v>
      </c>
      <c r="D80" s="25" t="s">
        <v>127</v>
      </c>
      <c r="E80" s="67">
        <v>3955</v>
      </c>
      <c r="F80" s="67">
        <v>0</v>
      </c>
      <c r="G80" s="67">
        <v>1543800.37596</v>
      </c>
      <c r="H80" s="67">
        <v>485843.64265</v>
      </c>
      <c r="I80" s="67">
        <v>214553.44026</v>
      </c>
      <c r="J80" s="67">
        <v>396935.68668</v>
      </c>
      <c r="K80" s="67">
        <v>180264.27417</v>
      </c>
      <c r="L80" s="67">
        <v>1057956.7333099998</v>
      </c>
      <c r="M80" s="67">
        <v>901629.1937</v>
      </c>
      <c r="N80" s="67">
        <v>252008.42362000002</v>
      </c>
      <c r="O80" s="67">
        <v>229082.44399</v>
      </c>
      <c r="P80" s="67">
        <v>0</v>
      </c>
      <c r="Q80" s="67">
        <v>0</v>
      </c>
      <c r="R80" s="67">
        <v>0</v>
      </c>
      <c r="S80" s="67">
        <v>0</v>
      </c>
      <c r="T80" s="67">
        <v>9148.073260000001</v>
      </c>
      <c r="U80" s="67">
        <v>75.90313</v>
      </c>
      <c r="V80" s="67">
        <v>23061.30007</v>
      </c>
      <c r="W80" s="67">
        <v>16755.328810000003</v>
      </c>
      <c r="X80" s="67">
        <v>269800.53091000003</v>
      </c>
      <c r="Y80" s="67">
        <v>0</v>
      </c>
      <c r="Z80" s="67">
        <v>1866596.51214</v>
      </c>
      <c r="AA80" s="131">
        <v>1388455.63996</v>
      </c>
      <c r="AB80" s="138"/>
      <c r="AC80" s="138"/>
    </row>
    <row r="81" spans="1:29" s="135" customFormat="1" ht="12.75">
      <c r="A81" s="134">
        <v>61</v>
      </c>
      <c r="B81" s="23">
        <v>5</v>
      </c>
      <c r="C81" s="132">
        <v>57</v>
      </c>
      <c r="D81" s="25" t="s">
        <v>112</v>
      </c>
      <c r="E81" s="67">
        <v>229642.16808</v>
      </c>
      <c r="F81" s="67">
        <v>17993.33103</v>
      </c>
      <c r="G81" s="67">
        <v>1395126.0028900001</v>
      </c>
      <c r="H81" s="67">
        <v>279719.47116</v>
      </c>
      <c r="I81" s="67">
        <v>8083.30879</v>
      </c>
      <c r="J81" s="67">
        <v>13518.79084</v>
      </c>
      <c r="K81" s="67">
        <v>1024.05601</v>
      </c>
      <c r="L81" s="67">
        <v>1115406.5317300002</v>
      </c>
      <c r="M81" s="67">
        <v>805570.17866</v>
      </c>
      <c r="N81" s="67">
        <v>89071.6731</v>
      </c>
      <c r="O81" s="67">
        <v>48476.307179999996</v>
      </c>
      <c r="P81" s="67">
        <v>0</v>
      </c>
      <c r="Q81" s="67">
        <v>0</v>
      </c>
      <c r="R81" s="67">
        <v>0</v>
      </c>
      <c r="S81" s="67">
        <v>0</v>
      </c>
      <c r="T81" s="67">
        <v>121.20626</v>
      </c>
      <c r="U81" s="67">
        <v>38.79708</v>
      </c>
      <c r="V81" s="67">
        <v>4185.38544</v>
      </c>
      <c r="W81" s="67">
        <v>5511.625480000001</v>
      </c>
      <c r="X81" s="67">
        <v>140006.56</v>
      </c>
      <c r="Y81" s="67">
        <v>0</v>
      </c>
      <c r="Z81" s="67">
        <v>1774631.74523</v>
      </c>
      <c r="AA81" s="131">
        <v>861929.4083700001</v>
      </c>
      <c r="AB81" s="138"/>
      <c r="AC81" s="138"/>
    </row>
    <row r="82" spans="1:29" s="135" customFormat="1" ht="12.75">
      <c r="A82" s="134">
        <v>62</v>
      </c>
      <c r="B82" s="23">
        <v>6</v>
      </c>
      <c r="C82" s="132">
        <v>262</v>
      </c>
      <c r="D82" s="25" t="s">
        <v>137</v>
      </c>
      <c r="E82" s="67">
        <v>424133.15987</v>
      </c>
      <c r="F82" s="67">
        <v>421680.07573</v>
      </c>
      <c r="G82" s="67">
        <v>954725.78771</v>
      </c>
      <c r="H82" s="67">
        <v>497201.03594</v>
      </c>
      <c r="I82" s="67">
        <v>126711.15681</v>
      </c>
      <c r="J82" s="67">
        <v>304720.81732</v>
      </c>
      <c r="K82" s="67">
        <v>51670.749209999994</v>
      </c>
      <c r="L82" s="67">
        <v>457524.75177000003</v>
      </c>
      <c r="M82" s="67">
        <v>37447.82846</v>
      </c>
      <c r="N82" s="67">
        <v>217000.59712000002</v>
      </c>
      <c r="O82" s="67">
        <v>18764.959619999998</v>
      </c>
      <c r="P82" s="67">
        <v>0</v>
      </c>
      <c r="Q82" s="67">
        <v>0</v>
      </c>
      <c r="R82" s="67">
        <v>0</v>
      </c>
      <c r="S82" s="67">
        <v>807.62501</v>
      </c>
      <c r="T82" s="67">
        <v>253.38683</v>
      </c>
      <c r="U82" s="67">
        <v>1339.0364</v>
      </c>
      <c r="V82" s="67">
        <v>27027.06908</v>
      </c>
      <c r="W82" s="67">
        <v>12694.97679</v>
      </c>
      <c r="X82" s="67">
        <v>0</v>
      </c>
      <c r="Y82" s="67">
        <v>0</v>
      </c>
      <c r="Z82" s="67">
        <v>1420981.0416899999</v>
      </c>
      <c r="AA82" s="131">
        <v>586261.82078</v>
      </c>
      <c r="AB82" s="138"/>
      <c r="AC82" s="138"/>
    </row>
    <row r="83" spans="1:29" s="135" customFormat="1" ht="12.75">
      <c r="A83" s="134">
        <v>63</v>
      </c>
      <c r="B83" s="23">
        <v>7</v>
      </c>
      <c r="C83" s="132">
        <v>455</v>
      </c>
      <c r="D83" s="25" t="s">
        <v>171</v>
      </c>
      <c r="E83" s="67">
        <v>968016.47509</v>
      </c>
      <c r="F83" s="67">
        <v>968016.47509</v>
      </c>
      <c r="G83" s="67">
        <v>351865.19768</v>
      </c>
      <c r="H83" s="67">
        <v>347444.37619000004</v>
      </c>
      <c r="I83" s="67">
        <v>143104.12305</v>
      </c>
      <c r="J83" s="67">
        <v>297218.93192</v>
      </c>
      <c r="K83" s="67">
        <v>143104.12305</v>
      </c>
      <c r="L83" s="67">
        <v>4420.821489999999</v>
      </c>
      <c r="M83" s="67">
        <v>0</v>
      </c>
      <c r="N83" s="67">
        <v>4420.821489999999</v>
      </c>
      <c r="O83" s="67">
        <v>0</v>
      </c>
      <c r="P83" s="67">
        <v>0</v>
      </c>
      <c r="Q83" s="67">
        <v>0</v>
      </c>
      <c r="R83" s="67">
        <v>0</v>
      </c>
      <c r="S83" s="67">
        <v>639.971</v>
      </c>
      <c r="T83" s="67">
        <v>0</v>
      </c>
      <c r="U83" s="67">
        <v>0</v>
      </c>
      <c r="V83" s="67">
        <v>72645.42803000001</v>
      </c>
      <c r="W83" s="67">
        <v>2166.79666</v>
      </c>
      <c r="X83" s="67">
        <v>0</v>
      </c>
      <c r="Y83" s="67">
        <v>0</v>
      </c>
      <c r="Z83" s="67">
        <v>1395333.86846</v>
      </c>
      <c r="AA83" s="131">
        <v>1131421.59322</v>
      </c>
      <c r="AB83" s="138"/>
      <c r="AC83" s="138"/>
    </row>
    <row r="84" spans="1:29" s="135" customFormat="1" ht="12.75">
      <c r="A84" s="134">
        <v>64</v>
      </c>
      <c r="B84" s="23">
        <v>8</v>
      </c>
      <c r="C84" s="132">
        <v>409</v>
      </c>
      <c r="D84" s="32" t="s">
        <v>168</v>
      </c>
      <c r="E84" s="67">
        <v>0</v>
      </c>
      <c r="F84" s="67">
        <v>0</v>
      </c>
      <c r="G84" s="67">
        <v>1355153.80228</v>
      </c>
      <c r="H84" s="67">
        <v>919926.56215</v>
      </c>
      <c r="I84" s="67">
        <v>86785.78521999999</v>
      </c>
      <c r="J84" s="67">
        <v>412734.4147</v>
      </c>
      <c r="K84" s="67">
        <v>32131.592480000003</v>
      </c>
      <c r="L84" s="67">
        <v>435227.24013</v>
      </c>
      <c r="M84" s="67">
        <v>235876.2873</v>
      </c>
      <c r="N84" s="67">
        <v>82204.53386</v>
      </c>
      <c r="O84" s="67">
        <v>21076.11438</v>
      </c>
      <c r="P84" s="67">
        <v>10187.859380000002</v>
      </c>
      <c r="Q84" s="67">
        <v>10187.859380000002</v>
      </c>
      <c r="R84" s="67">
        <v>80904.44425</v>
      </c>
      <c r="S84" s="67">
        <v>0</v>
      </c>
      <c r="T84" s="67">
        <v>8536.117</v>
      </c>
      <c r="U84" s="67">
        <v>883.89315</v>
      </c>
      <c r="V84" s="67">
        <v>19926.36893</v>
      </c>
      <c r="W84" s="67">
        <v>11324.23881</v>
      </c>
      <c r="X84" s="67">
        <v>24169.86301</v>
      </c>
      <c r="Y84" s="67">
        <v>0</v>
      </c>
      <c r="Z84" s="67">
        <v>1511086.58681</v>
      </c>
      <c r="AA84" s="131">
        <v>332999.08146</v>
      </c>
      <c r="AB84" s="138"/>
      <c r="AC84" s="138"/>
    </row>
    <row r="85" spans="1:29" s="135" customFormat="1" ht="12.75">
      <c r="A85" s="134">
        <v>65</v>
      </c>
      <c r="B85" s="23">
        <v>9</v>
      </c>
      <c r="C85" s="132">
        <v>306</v>
      </c>
      <c r="D85" s="25" t="s">
        <v>146</v>
      </c>
      <c r="E85" s="67">
        <v>15271.09589</v>
      </c>
      <c r="F85" s="67">
        <v>0</v>
      </c>
      <c r="G85" s="67">
        <v>1034323.4648699999</v>
      </c>
      <c r="H85" s="67">
        <v>1024789.9471799999</v>
      </c>
      <c r="I85" s="67">
        <v>7849.7769</v>
      </c>
      <c r="J85" s="67">
        <v>45479.119810000004</v>
      </c>
      <c r="K85" s="67">
        <v>7790.55559</v>
      </c>
      <c r="L85" s="67">
        <v>9533.51769</v>
      </c>
      <c r="M85" s="67">
        <v>468.2043</v>
      </c>
      <c r="N85" s="67">
        <v>4321.47224</v>
      </c>
      <c r="O85" s="67">
        <v>0.008199999999999999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603</v>
      </c>
      <c r="V85" s="67">
        <v>2012.7873799999998</v>
      </c>
      <c r="W85" s="67">
        <v>465.7616</v>
      </c>
      <c r="X85" s="67">
        <v>0</v>
      </c>
      <c r="Y85" s="67">
        <v>0</v>
      </c>
      <c r="Z85" s="67">
        <v>1052676.10974</v>
      </c>
      <c r="AA85" s="131">
        <v>9319.03872</v>
      </c>
      <c r="AB85" s="138"/>
      <c r="AC85" s="138"/>
    </row>
    <row r="86" spans="1:29" s="135" customFormat="1" ht="12.75">
      <c r="A86" s="134">
        <v>66</v>
      </c>
      <c r="B86" s="23">
        <v>10</v>
      </c>
      <c r="C86" s="132">
        <v>386</v>
      </c>
      <c r="D86" s="25" t="s">
        <v>159</v>
      </c>
      <c r="E86" s="67">
        <v>219469.22762</v>
      </c>
      <c r="F86" s="67">
        <v>60791.37731</v>
      </c>
      <c r="G86" s="67">
        <v>818470.78255</v>
      </c>
      <c r="H86" s="67">
        <v>174937.73671</v>
      </c>
      <c r="I86" s="67">
        <v>17324.14213</v>
      </c>
      <c r="J86" s="67">
        <v>146595.31862</v>
      </c>
      <c r="K86" s="67">
        <v>17142.26658</v>
      </c>
      <c r="L86" s="67">
        <v>643533.04584</v>
      </c>
      <c r="M86" s="67">
        <v>531103.97229</v>
      </c>
      <c r="N86" s="67">
        <v>126728.78447</v>
      </c>
      <c r="O86" s="67">
        <v>96025.11971</v>
      </c>
      <c r="P86" s="67">
        <v>0</v>
      </c>
      <c r="Q86" s="67">
        <v>0</v>
      </c>
      <c r="R86" s="67">
        <v>271525.13825</v>
      </c>
      <c r="S86" s="67">
        <v>0</v>
      </c>
      <c r="T86" s="67">
        <v>0</v>
      </c>
      <c r="U86" s="67">
        <v>11524.01621</v>
      </c>
      <c r="V86" s="67">
        <v>18600.05152</v>
      </c>
      <c r="W86" s="67">
        <v>5055.20967</v>
      </c>
      <c r="X86" s="67">
        <v>60411.66563</v>
      </c>
      <c r="Y86" s="67">
        <v>0</v>
      </c>
      <c r="Z86" s="67">
        <v>1405056.09145</v>
      </c>
      <c r="AA86" s="131">
        <v>889108.7342099999</v>
      </c>
      <c r="AB86" s="138"/>
      <c r="AC86" s="138"/>
    </row>
    <row r="87" spans="1:29" s="135" customFormat="1" ht="12.75">
      <c r="A87" s="134">
        <v>67</v>
      </c>
      <c r="B87" s="23">
        <v>11</v>
      </c>
      <c r="C87" s="132">
        <v>379</v>
      </c>
      <c r="D87" s="25" t="s">
        <v>156</v>
      </c>
      <c r="E87" s="67">
        <v>50974.40594</v>
      </c>
      <c r="F87" s="67">
        <v>42135.175240000004</v>
      </c>
      <c r="G87" s="67">
        <v>997061.15301</v>
      </c>
      <c r="H87" s="67">
        <v>283538.3087</v>
      </c>
      <c r="I87" s="67">
        <v>18361.807800000002</v>
      </c>
      <c r="J87" s="67">
        <v>208616.00733</v>
      </c>
      <c r="K87" s="67">
        <v>16011.572350000002</v>
      </c>
      <c r="L87" s="67">
        <v>713522.84431</v>
      </c>
      <c r="M87" s="67">
        <v>624204.7986999999</v>
      </c>
      <c r="N87" s="67">
        <v>181037.33632</v>
      </c>
      <c r="O87" s="67">
        <v>168581.98762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4978.67406</v>
      </c>
      <c r="V87" s="67">
        <v>299576.94062</v>
      </c>
      <c r="W87" s="67">
        <v>4238.15143</v>
      </c>
      <c r="X87" s="67">
        <v>0</v>
      </c>
      <c r="Y87" s="67">
        <v>0</v>
      </c>
      <c r="Z87" s="67">
        <v>1356829.32506</v>
      </c>
      <c r="AA87" s="131">
        <v>685168.2294600001</v>
      </c>
      <c r="AB87" s="138"/>
      <c r="AC87" s="138"/>
    </row>
    <row r="88" spans="1:29" s="135" customFormat="1" ht="12.75">
      <c r="A88" s="134">
        <v>68</v>
      </c>
      <c r="B88" s="23">
        <v>12</v>
      </c>
      <c r="C88" s="132">
        <v>231</v>
      </c>
      <c r="D88" s="25" t="s">
        <v>130</v>
      </c>
      <c r="E88" s="67">
        <v>11.076640000000001</v>
      </c>
      <c r="F88" s="67">
        <v>11.076640000000001</v>
      </c>
      <c r="G88" s="67">
        <v>1164053.68471</v>
      </c>
      <c r="H88" s="67">
        <v>560960.38995</v>
      </c>
      <c r="I88" s="67">
        <v>20451.65554</v>
      </c>
      <c r="J88" s="67">
        <v>353660.71167</v>
      </c>
      <c r="K88" s="67">
        <v>19157.907460000002</v>
      </c>
      <c r="L88" s="67">
        <v>603093.2947600001</v>
      </c>
      <c r="M88" s="67">
        <v>362851.61745</v>
      </c>
      <c r="N88" s="67">
        <v>141333.15771</v>
      </c>
      <c r="O88" s="67">
        <v>89661.28123</v>
      </c>
      <c r="P88" s="67">
        <v>0</v>
      </c>
      <c r="Q88" s="67">
        <v>0</v>
      </c>
      <c r="R88" s="67">
        <v>27838.22092</v>
      </c>
      <c r="S88" s="67">
        <v>0</v>
      </c>
      <c r="T88" s="67">
        <v>0</v>
      </c>
      <c r="U88" s="67">
        <v>0</v>
      </c>
      <c r="V88" s="67">
        <v>381.33056999999997</v>
      </c>
      <c r="W88" s="67">
        <v>7448.6296999999995</v>
      </c>
      <c r="X88" s="67">
        <v>0</v>
      </c>
      <c r="Y88" s="67">
        <v>0</v>
      </c>
      <c r="Z88" s="67">
        <v>1199732.94254</v>
      </c>
      <c r="AA88" s="131">
        <v>383314.34962999995</v>
      </c>
      <c r="AB88" s="138"/>
      <c r="AC88" s="138"/>
    </row>
    <row r="89" spans="1:29" s="135" customFormat="1" ht="12.75">
      <c r="A89" s="134">
        <v>69</v>
      </c>
      <c r="B89" s="23">
        <v>13</v>
      </c>
      <c r="C89" s="132">
        <v>318</v>
      </c>
      <c r="D89" s="25" t="s">
        <v>150</v>
      </c>
      <c r="E89" s="67">
        <v>4303.97798</v>
      </c>
      <c r="F89" s="67">
        <v>0.08275</v>
      </c>
      <c r="G89" s="67">
        <v>1253844.4150800002</v>
      </c>
      <c r="H89" s="67">
        <v>728369.22814</v>
      </c>
      <c r="I89" s="67">
        <v>278388.87906999997</v>
      </c>
      <c r="J89" s="67">
        <v>447489.29233</v>
      </c>
      <c r="K89" s="67">
        <v>226845.93186</v>
      </c>
      <c r="L89" s="67">
        <v>525475.1869399999</v>
      </c>
      <c r="M89" s="67">
        <v>445596.60185000004</v>
      </c>
      <c r="N89" s="67">
        <v>79299.93658</v>
      </c>
      <c r="O89" s="67">
        <v>66560.37574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792.4602</v>
      </c>
      <c r="V89" s="67">
        <v>38006.43494</v>
      </c>
      <c r="W89" s="67">
        <v>5289.18567</v>
      </c>
      <c r="X89" s="67">
        <v>64349.216440000004</v>
      </c>
      <c r="Y89" s="67">
        <v>0</v>
      </c>
      <c r="Z89" s="67">
        <v>1366585.69031</v>
      </c>
      <c r="AA89" s="131">
        <v>730911.84543</v>
      </c>
      <c r="AB89" s="138"/>
      <c r="AC89" s="138"/>
    </row>
    <row r="90" spans="1:29" s="135" customFormat="1" ht="12.75">
      <c r="A90" s="134">
        <v>70</v>
      </c>
      <c r="B90" s="23">
        <v>14</v>
      </c>
      <c r="C90" s="132">
        <v>91</v>
      </c>
      <c r="D90" s="25" t="s">
        <v>114</v>
      </c>
      <c r="E90" s="67">
        <v>104942.02829</v>
      </c>
      <c r="F90" s="67">
        <v>67422.115</v>
      </c>
      <c r="G90" s="67">
        <v>901011.08293</v>
      </c>
      <c r="H90" s="67">
        <v>321866.19215</v>
      </c>
      <c r="I90" s="67">
        <v>67508.07170999999</v>
      </c>
      <c r="J90" s="67">
        <v>182165.30578999998</v>
      </c>
      <c r="K90" s="67">
        <v>57717.73805</v>
      </c>
      <c r="L90" s="67">
        <v>579144.89078</v>
      </c>
      <c r="M90" s="67">
        <v>343911.6988</v>
      </c>
      <c r="N90" s="67">
        <v>44472.41529</v>
      </c>
      <c r="O90" s="67">
        <v>20735.154319999998</v>
      </c>
      <c r="P90" s="67">
        <v>0</v>
      </c>
      <c r="Q90" s="67">
        <v>0</v>
      </c>
      <c r="R90" s="67">
        <v>77327.42629</v>
      </c>
      <c r="S90" s="67">
        <v>0</v>
      </c>
      <c r="T90" s="67">
        <v>0</v>
      </c>
      <c r="U90" s="67">
        <v>0</v>
      </c>
      <c r="V90" s="67">
        <v>21758.81178</v>
      </c>
      <c r="W90" s="67">
        <v>3688.50005</v>
      </c>
      <c r="X90" s="67">
        <v>157859.59416</v>
      </c>
      <c r="Y90" s="67">
        <v>0</v>
      </c>
      <c r="Z90" s="67">
        <v>1266587.4435</v>
      </c>
      <c r="AA90" s="131">
        <v>708232.50067</v>
      </c>
      <c r="AB90" s="138"/>
      <c r="AC90" s="138"/>
    </row>
    <row r="91" spans="1:29" s="135" customFormat="1" ht="12.75">
      <c r="A91" s="134">
        <v>71</v>
      </c>
      <c r="B91" s="23">
        <v>15</v>
      </c>
      <c r="C91" s="132">
        <v>290</v>
      </c>
      <c r="D91" s="25" t="s">
        <v>143</v>
      </c>
      <c r="E91" s="67">
        <v>40822.43521</v>
      </c>
      <c r="F91" s="67">
        <v>40822.43521</v>
      </c>
      <c r="G91" s="67">
        <v>1018909.3718699999</v>
      </c>
      <c r="H91" s="67">
        <v>330196.75601</v>
      </c>
      <c r="I91" s="67">
        <v>26034.182999999997</v>
      </c>
      <c r="J91" s="67">
        <v>136704.62705</v>
      </c>
      <c r="K91" s="67">
        <v>25562.414230000002</v>
      </c>
      <c r="L91" s="67">
        <v>688712.61586</v>
      </c>
      <c r="M91" s="67">
        <v>583995.0983</v>
      </c>
      <c r="N91" s="67">
        <v>132480.2716</v>
      </c>
      <c r="O91" s="67">
        <v>122982.22203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119.09335</v>
      </c>
      <c r="V91" s="67">
        <v>19248.709860000003</v>
      </c>
      <c r="W91" s="67">
        <v>4859.538439999999</v>
      </c>
      <c r="X91" s="67">
        <v>43757.534210000005</v>
      </c>
      <c r="Y91" s="67">
        <v>0</v>
      </c>
      <c r="Z91" s="67">
        <v>1127716.68294</v>
      </c>
      <c r="AA91" s="131">
        <v>651965.94151</v>
      </c>
      <c r="AB91" s="138"/>
      <c r="AC91" s="138"/>
    </row>
    <row r="92" spans="1:29" s="135" customFormat="1" ht="12.75">
      <c r="A92" s="134">
        <v>72</v>
      </c>
      <c r="B92" s="23">
        <v>16</v>
      </c>
      <c r="C92" s="132">
        <v>113</v>
      </c>
      <c r="D92" s="25" t="s">
        <v>117</v>
      </c>
      <c r="E92" s="67">
        <v>0</v>
      </c>
      <c r="F92" s="67">
        <v>0</v>
      </c>
      <c r="G92" s="67">
        <v>982121.0141599999</v>
      </c>
      <c r="H92" s="67">
        <v>545618.56706</v>
      </c>
      <c r="I92" s="67">
        <v>34080.95518</v>
      </c>
      <c r="J92" s="67">
        <v>253317.2028</v>
      </c>
      <c r="K92" s="67">
        <v>21898.319489999998</v>
      </c>
      <c r="L92" s="67">
        <v>436502.4471</v>
      </c>
      <c r="M92" s="67">
        <v>70463.46397000001</v>
      </c>
      <c r="N92" s="67">
        <v>130769.56060000001</v>
      </c>
      <c r="O92" s="67">
        <v>13630.75789</v>
      </c>
      <c r="P92" s="67">
        <v>0</v>
      </c>
      <c r="Q92" s="67">
        <v>0</v>
      </c>
      <c r="R92" s="67">
        <v>0</v>
      </c>
      <c r="S92" s="67">
        <v>297.96873</v>
      </c>
      <c r="T92" s="67">
        <v>17858.15528</v>
      </c>
      <c r="U92" s="67">
        <v>0</v>
      </c>
      <c r="V92" s="67">
        <v>14563.68199</v>
      </c>
      <c r="W92" s="67">
        <v>5947.04136</v>
      </c>
      <c r="X92" s="67">
        <v>0</v>
      </c>
      <c r="Y92" s="67">
        <v>0</v>
      </c>
      <c r="Z92" s="67">
        <v>1020787.86152</v>
      </c>
      <c r="AA92" s="131">
        <v>104576.39173</v>
      </c>
      <c r="AB92" s="138"/>
      <c r="AC92" s="138"/>
    </row>
    <row r="93" spans="1:29" s="135" customFormat="1" ht="12.75">
      <c r="A93" s="134">
        <v>73</v>
      </c>
      <c r="B93" s="23">
        <v>17</v>
      </c>
      <c r="C93" s="132">
        <v>143</v>
      </c>
      <c r="D93" s="25" t="s">
        <v>121</v>
      </c>
      <c r="E93" s="67">
        <v>224844.93002</v>
      </c>
      <c r="F93" s="67">
        <v>211781.93002</v>
      </c>
      <c r="G93" s="67">
        <v>888728.25031</v>
      </c>
      <c r="H93" s="67">
        <v>315321.30147</v>
      </c>
      <c r="I93" s="67">
        <v>96330.85622999999</v>
      </c>
      <c r="J93" s="67">
        <v>252621.20268999998</v>
      </c>
      <c r="K93" s="67">
        <v>90877.79879999999</v>
      </c>
      <c r="L93" s="67">
        <v>573406.9488400001</v>
      </c>
      <c r="M93" s="67">
        <v>430440.029</v>
      </c>
      <c r="N93" s="67">
        <v>151106.89229</v>
      </c>
      <c r="O93" s="67">
        <v>74438.94627999999</v>
      </c>
      <c r="P93" s="67">
        <v>77.77008000000001</v>
      </c>
      <c r="Q93" s="67">
        <v>70.32788</v>
      </c>
      <c r="R93" s="67">
        <v>0</v>
      </c>
      <c r="S93" s="67">
        <v>0</v>
      </c>
      <c r="T93" s="67">
        <v>0</v>
      </c>
      <c r="U93" s="67">
        <v>248.02388</v>
      </c>
      <c r="V93" s="67">
        <v>35665.14258</v>
      </c>
      <c r="W93" s="67">
        <v>3071.34604</v>
      </c>
      <c r="X93" s="67">
        <v>0</v>
      </c>
      <c r="Y93" s="67">
        <v>0</v>
      </c>
      <c r="Z93" s="67">
        <v>1152635.46291</v>
      </c>
      <c r="AA93" s="131">
        <v>743771.85026</v>
      </c>
      <c r="AB93" s="138"/>
      <c r="AC93" s="138"/>
    </row>
    <row r="94" spans="1:29" s="135" customFormat="1" ht="12.75">
      <c r="A94" s="134">
        <v>74</v>
      </c>
      <c r="B94" s="23">
        <v>18</v>
      </c>
      <c r="C94" s="132">
        <v>394</v>
      </c>
      <c r="D94" s="32" t="s">
        <v>162</v>
      </c>
      <c r="E94" s="67">
        <v>339867.18038</v>
      </c>
      <c r="F94" s="67">
        <v>304842.24887</v>
      </c>
      <c r="G94" s="67">
        <v>298870.08016</v>
      </c>
      <c r="H94" s="67">
        <v>75458.00842</v>
      </c>
      <c r="I94" s="67">
        <v>49657.40347</v>
      </c>
      <c r="J94" s="67">
        <v>67463.74867999999</v>
      </c>
      <c r="K94" s="67">
        <v>49657.40347</v>
      </c>
      <c r="L94" s="67">
        <v>223412.07173999998</v>
      </c>
      <c r="M94" s="67">
        <v>45151.67396</v>
      </c>
      <c r="N94" s="67">
        <v>31291.07644</v>
      </c>
      <c r="O94" s="67">
        <v>24561.77186</v>
      </c>
      <c r="P94" s="67">
        <v>0</v>
      </c>
      <c r="Q94" s="67">
        <v>0</v>
      </c>
      <c r="R94" s="67">
        <v>0</v>
      </c>
      <c r="S94" s="67">
        <v>0</v>
      </c>
      <c r="T94" s="67">
        <v>41879.961090000004</v>
      </c>
      <c r="U94" s="67">
        <v>68.20407</v>
      </c>
      <c r="V94" s="67">
        <v>63241.919350000004</v>
      </c>
      <c r="W94" s="67">
        <v>2034.1051499999999</v>
      </c>
      <c r="X94" s="67">
        <v>0</v>
      </c>
      <c r="Y94" s="67">
        <v>0</v>
      </c>
      <c r="Z94" s="67">
        <v>745961.4502</v>
      </c>
      <c r="AA94" s="131">
        <v>400793.19851</v>
      </c>
      <c r="AB94" s="138"/>
      <c r="AC94" s="138"/>
    </row>
    <row r="95" spans="1:29" s="135" customFormat="1" ht="12.75">
      <c r="A95" s="134">
        <v>75</v>
      </c>
      <c r="B95" s="23">
        <v>19</v>
      </c>
      <c r="C95" s="132">
        <v>283</v>
      </c>
      <c r="D95" s="25" t="s">
        <v>140</v>
      </c>
      <c r="E95" s="67">
        <v>232984.62639</v>
      </c>
      <c r="F95" s="67">
        <v>232978.635</v>
      </c>
      <c r="G95" s="67">
        <v>634890.76751</v>
      </c>
      <c r="H95" s="67">
        <v>141875.19017</v>
      </c>
      <c r="I95" s="67">
        <v>29127.27632</v>
      </c>
      <c r="J95" s="67">
        <v>120490.55425999999</v>
      </c>
      <c r="K95" s="67">
        <v>15925.37608</v>
      </c>
      <c r="L95" s="67">
        <v>493015.57734</v>
      </c>
      <c r="M95" s="67">
        <v>466320.02935</v>
      </c>
      <c r="N95" s="67">
        <v>76230.19578000001</v>
      </c>
      <c r="O95" s="67">
        <v>67576.41671</v>
      </c>
      <c r="P95" s="67">
        <v>0</v>
      </c>
      <c r="Q95" s="67">
        <v>0</v>
      </c>
      <c r="R95" s="67">
        <v>0</v>
      </c>
      <c r="S95" s="67">
        <v>0</v>
      </c>
      <c r="T95" s="67">
        <v>1861.8924299999999</v>
      </c>
      <c r="U95" s="67">
        <v>0</v>
      </c>
      <c r="V95" s="67">
        <v>13148.179020000001</v>
      </c>
      <c r="W95" s="67">
        <v>7241.79014</v>
      </c>
      <c r="X95" s="67">
        <v>140655.75</v>
      </c>
      <c r="Y95" s="67">
        <v>0</v>
      </c>
      <c r="Z95" s="67">
        <v>1030783.00549</v>
      </c>
      <c r="AA95" s="131">
        <v>870544.70123</v>
      </c>
      <c r="AB95" s="138"/>
      <c r="AC95" s="138"/>
    </row>
    <row r="96" spans="1:29" s="135" customFormat="1" ht="12.75">
      <c r="A96" s="134">
        <v>76</v>
      </c>
      <c r="B96" s="23">
        <v>20</v>
      </c>
      <c r="C96" s="132">
        <v>30</v>
      </c>
      <c r="D96" s="25" t="s">
        <v>107</v>
      </c>
      <c r="E96" s="67">
        <v>79296.57963</v>
      </c>
      <c r="F96" s="67">
        <v>74297.02140000001</v>
      </c>
      <c r="G96" s="67">
        <v>794004.071</v>
      </c>
      <c r="H96" s="67">
        <v>237650.34032</v>
      </c>
      <c r="I96" s="67">
        <v>43259.39361</v>
      </c>
      <c r="J96" s="67">
        <v>176775.07433</v>
      </c>
      <c r="K96" s="67">
        <v>40696.657620000005</v>
      </c>
      <c r="L96" s="67">
        <v>556353.73068</v>
      </c>
      <c r="M96" s="67">
        <v>486964.60379</v>
      </c>
      <c r="N96" s="67">
        <v>138917.73126</v>
      </c>
      <c r="O96" s="67">
        <v>120521.82648999999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2.8720999999999997</v>
      </c>
      <c r="V96" s="67">
        <v>23156.15172</v>
      </c>
      <c r="W96" s="67">
        <v>2456.03472</v>
      </c>
      <c r="X96" s="67">
        <v>50435.273969999995</v>
      </c>
      <c r="Y96" s="67">
        <v>0</v>
      </c>
      <c r="Z96" s="67">
        <v>949350.98314</v>
      </c>
      <c r="AA96" s="131">
        <v>605100.7472100001</v>
      </c>
      <c r="AB96" s="138"/>
      <c r="AC96" s="138"/>
    </row>
    <row r="97" spans="1:29" s="135" customFormat="1" ht="12.75">
      <c r="A97" s="134">
        <v>77</v>
      </c>
      <c r="B97" s="23">
        <v>21</v>
      </c>
      <c r="C97" s="132">
        <v>123</v>
      </c>
      <c r="D97" s="25" t="s">
        <v>118</v>
      </c>
      <c r="E97" s="67">
        <v>708.6489799999999</v>
      </c>
      <c r="F97" s="67">
        <v>708.48023</v>
      </c>
      <c r="G97" s="67">
        <v>763121.54617</v>
      </c>
      <c r="H97" s="67">
        <v>334157.22218000004</v>
      </c>
      <c r="I97" s="67">
        <v>64550.65422</v>
      </c>
      <c r="J97" s="67">
        <v>184162.34032</v>
      </c>
      <c r="K97" s="67">
        <v>56111.30922</v>
      </c>
      <c r="L97" s="67">
        <v>428964.32399</v>
      </c>
      <c r="M97" s="67">
        <v>328192.36139</v>
      </c>
      <c r="N97" s="67">
        <v>62157.84536000001</v>
      </c>
      <c r="O97" s="67">
        <v>34660.13825</v>
      </c>
      <c r="P97" s="67">
        <v>0</v>
      </c>
      <c r="Q97" s="67">
        <v>0</v>
      </c>
      <c r="R97" s="67">
        <v>0</v>
      </c>
      <c r="S97" s="67">
        <v>0</v>
      </c>
      <c r="T97" s="67">
        <v>176.76985000000002</v>
      </c>
      <c r="U97" s="67">
        <v>110.73186</v>
      </c>
      <c r="V97" s="67">
        <v>15858.94214</v>
      </c>
      <c r="W97" s="67">
        <v>2691.06959</v>
      </c>
      <c r="X97" s="67">
        <v>150265.35105</v>
      </c>
      <c r="Y97" s="67">
        <v>0</v>
      </c>
      <c r="Z97" s="67">
        <v>932933.05964</v>
      </c>
      <c r="AA97" s="131">
        <v>547515.56933</v>
      </c>
      <c r="AB97" s="138"/>
      <c r="AC97" s="138"/>
    </row>
    <row r="98" spans="1:29" s="144" customFormat="1" ht="12.75">
      <c r="A98" s="134">
        <v>78</v>
      </c>
      <c r="B98" s="23">
        <v>22</v>
      </c>
      <c r="C98" s="132">
        <v>395</v>
      </c>
      <c r="D98" s="32" t="s">
        <v>163</v>
      </c>
      <c r="E98" s="67">
        <v>11328.49143</v>
      </c>
      <c r="F98" s="67">
        <v>10525.1392</v>
      </c>
      <c r="G98" s="67">
        <v>904150.52362</v>
      </c>
      <c r="H98" s="67">
        <v>152810.07858</v>
      </c>
      <c r="I98" s="67">
        <v>31.03406</v>
      </c>
      <c r="J98" s="67">
        <v>6425.43555</v>
      </c>
      <c r="K98" s="67">
        <v>31.03406</v>
      </c>
      <c r="L98" s="67">
        <v>751340.44504</v>
      </c>
      <c r="M98" s="67">
        <v>716665.34398</v>
      </c>
      <c r="N98" s="67">
        <v>113267.13932</v>
      </c>
      <c r="O98" s="67">
        <v>95685.05690000001</v>
      </c>
      <c r="P98" s="67">
        <v>0</v>
      </c>
      <c r="Q98" s="67">
        <v>0</v>
      </c>
      <c r="R98" s="67">
        <v>0</v>
      </c>
      <c r="S98" s="67">
        <v>409.565</v>
      </c>
      <c r="T98" s="67">
        <v>0</v>
      </c>
      <c r="U98" s="67">
        <v>0</v>
      </c>
      <c r="V98" s="67">
        <v>2432.9867799999997</v>
      </c>
      <c r="W98" s="67">
        <v>8336.523650000001</v>
      </c>
      <c r="X98" s="67">
        <v>10051.10528</v>
      </c>
      <c r="Y98" s="67">
        <v>0</v>
      </c>
      <c r="Z98" s="67">
        <v>936709.1957599999</v>
      </c>
      <c r="AA98" s="131">
        <v>727232.37084</v>
      </c>
      <c r="AB98" s="138"/>
      <c r="AC98" s="138"/>
    </row>
    <row r="99" spans="1:29" s="135" customFormat="1" ht="12.75">
      <c r="A99" s="134">
        <v>79</v>
      </c>
      <c r="B99" s="23">
        <v>23</v>
      </c>
      <c r="C99" s="132">
        <v>407</v>
      </c>
      <c r="D99" s="27" t="s">
        <v>167</v>
      </c>
      <c r="E99" s="67">
        <v>0</v>
      </c>
      <c r="F99" s="67">
        <v>0</v>
      </c>
      <c r="G99" s="67">
        <v>607828.7943300001</v>
      </c>
      <c r="H99" s="67">
        <v>607828.7943300001</v>
      </c>
      <c r="I99" s="67">
        <v>108643.59387</v>
      </c>
      <c r="J99" s="67">
        <v>515672.88787999994</v>
      </c>
      <c r="K99" s="67">
        <v>108643.59387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3024.7578399999998</v>
      </c>
      <c r="T99" s="67">
        <v>0</v>
      </c>
      <c r="U99" s="67">
        <v>3039.1544000000004</v>
      </c>
      <c r="V99" s="67">
        <v>110085.2843</v>
      </c>
      <c r="W99" s="67">
        <v>9345.96609</v>
      </c>
      <c r="X99" s="67">
        <v>0</v>
      </c>
      <c r="Y99" s="67">
        <v>0</v>
      </c>
      <c r="Z99" s="67">
        <v>733323.95696</v>
      </c>
      <c r="AA99" s="131">
        <v>117349.2111</v>
      </c>
      <c r="AB99" s="138"/>
      <c r="AC99" s="138"/>
    </row>
    <row r="100" spans="1:29" s="135" customFormat="1" ht="12.75">
      <c r="A100" s="134">
        <v>80</v>
      </c>
      <c r="B100" s="23">
        <v>24</v>
      </c>
      <c r="C100" s="143">
        <v>593</v>
      </c>
      <c r="D100" s="32" t="s">
        <v>180</v>
      </c>
      <c r="E100" s="67">
        <v>570866.51298</v>
      </c>
      <c r="F100" s="67">
        <v>0</v>
      </c>
      <c r="G100" s="67">
        <v>167971.43263999998</v>
      </c>
      <c r="H100" s="67">
        <v>167971.43263999998</v>
      </c>
      <c r="I100" s="67">
        <v>1.58698</v>
      </c>
      <c r="J100" s="67">
        <v>167971.43263999998</v>
      </c>
      <c r="K100" s="67">
        <v>1.58698</v>
      </c>
      <c r="L100" s="67">
        <v>0</v>
      </c>
      <c r="M100" s="67">
        <v>0</v>
      </c>
      <c r="N100" s="67">
        <v>0</v>
      </c>
      <c r="O100" s="67">
        <v>0</v>
      </c>
      <c r="P100" s="67">
        <v>7255.49406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528.00352</v>
      </c>
      <c r="W100" s="67">
        <v>4710.41215</v>
      </c>
      <c r="X100" s="67">
        <v>0</v>
      </c>
      <c r="Y100" s="67">
        <v>0</v>
      </c>
      <c r="Z100" s="67">
        <v>751331.85535</v>
      </c>
      <c r="AA100" s="131">
        <v>1.58698</v>
      </c>
      <c r="AB100" s="138"/>
      <c r="AC100" s="138"/>
    </row>
    <row r="101" spans="1:29" s="135" customFormat="1" ht="12.75">
      <c r="A101" s="134">
        <v>81</v>
      </c>
      <c r="B101" s="23">
        <v>25</v>
      </c>
      <c r="C101" s="132">
        <v>380</v>
      </c>
      <c r="D101" s="25" t="s">
        <v>157</v>
      </c>
      <c r="E101" s="67">
        <v>385219.27563000005</v>
      </c>
      <c r="F101" s="67">
        <v>381916.93743</v>
      </c>
      <c r="G101" s="67">
        <v>230797.51515999998</v>
      </c>
      <c r="H101" s="67">
        <v>15100.45918</v>
      </c>
      <c r="I101" s="67">
        <v>1286.21089</v>
      </c>
      <c r="J101" s="67">
        <v>13915.56216</v>
      </c>
      <c r="K101" s="67">
        <v>1286.21089</v>
      </c>
      <c r="L101" s="67">
        <v>215697.05597999998</v>
      </c>
      <c r="M101" s="67">
        <v>8879.524959999999</v>
      </c>
      <c r="N101" s="67">
        <v>7211.95688</v>
      </c>
      <c r="O101" s="67">
        <v>666.32055</v>
      </c>
      <c r="P101" s="67">
        <v>0</v>
      </c>
      <c r="Q101" s="67">
        <v>0</v>
      </c>
      <c r="R101" s="67">
        <v>0</v>
      </c>
      <c r="S101" s="67">
        <v>0</v>
      </c>
      <c r="T101" s="67">
        <v>1154.8299900000002</v>
      </c>
      <c r="U101" s="67">
        <v>0</v>
      </c>
      <c r="V101" s="67">
        <v>301.9438</v>
      </c>
      <c r="W101" s="67">
        <v>586.03704</v>
      </c>
      <c r="X101" s="67">
        <v>157050.71456</v>
      </c>
      <c r="Y101" s="67">
        <v>0</v>
      </c>
      <c r="Z101" s="67">
        <v>775110.3161800001</v>
      </c>
      <c r="AA101" s="131">
        <v>549136.26379</v>
      </c>
      <c r="AB101" s="138"/>
      <c r="AC101" s="138"/>
    </row>
    <row r="102" spans="1:29" s="135" customFormat="1" ht="12.75">
      <c r="A102" s="134">
        <v>82</v>
      </c>
      <c r="B102" s="23">
        <v>26</v>
      </c>
      <c r="C102" s="132">
        <v>460</v>
      </c>
      <c r="D102" s="25" t="s">
        <v>172</v>
      </c>
      <c r="E102" s="67">
        <v>143890.16814999998</v>
      </c>
      <c r="F102" s="67">
        <v>90825.26985</v>
      </c>
      <c r="G102" s="67">
        <v>512847.21106999996</v>
      </c>
      <c r="H102" s="67">
        <v>128877.37909</v>
      </c>
      <c r="I102" s="67">
        <v>11893.98928</v>
      </c>
      <c r="J102" s="67">
        <v>115750.24661</v>
      </c>
      <c r="K102" s="67">
        <v>6964.01857</v>
      </c>
      <c r="L102" s="67">
        <v>383969.83197999996</v>
      </c>
      <c r="M102" s="67">
        <v>306455.37121</v>
      </c>
      <c r="N102" s="67">
        <v>35918.318</v>
      </c>
      <c r="O102" s="67">
        <v>24081.34305</v>
      </c>
      <c r="P102" s="67">
        <v>597.06546</v>
      </c>
      <c r="Q102" s="67">
        <v>0</v>
      </c>
      <c r="R102" s="67">
        <v>0</v>
      </c>
      <c r="S102" s="67">
        <v>385.456</v>
      </c>
      <c r="T102" s="67">
        <v>0</v>
      </c>
      <c r="U102" s="67">
        <v>12.77746</v>
      </c>
      <c r="V102" s="67">
        <v>5487.1713199999995</v>
      </c>
      <c r="W102" s="67">
        <v>1817.42365</v>
      </c>
      <c r="X102" s="67">
        <v>46895.689699999995</v>
      </c>
      <c r="Y102" s="67">
        <v>0</v>
      </c>
      <c r="Z102" s="67">
        <v>711932.96281</v>
      </c>
      <c r="AA102" s="131">
        <v>456587.76019</v>
      </c>
      <c r="AB102" s="138"/>
      <c r="AC102" s="138"/>
    </row>
    <row r="103" spans="1:29" s="135" customFormat="1" ht="12.75">
      <c r="A103" s="134">
        <v>83</v>
      </c>
      <c r="B103" s="23">
        <v>27</v>
      </c>
      <c r="C103" s="132">
        <v>201</v>
      </c>
      <c r="D103" s="25" t="s">
        <v>125</v>
      </c>
      <c r="E103" s="67">
        <v>0</v>
      </c>
      <c r="F103" s="67">
        <v>0</v>
      </c>
      <c r="G103" s="67">
        <v>642066.6585</v>
      </c>
      <c r="H103" s="67">
        <v>316071.03962</v>
      </c>
      <c r="I103" s="67">
        <v>118019.11612</v>
      </c>
      <c r="J103" s="67">
        <v>267974.89342</v>
      </c>
      <c r="K103" s="67">
        <v>107559.68317999999</v>
      </c>
      <c r="L103" s="67">
        <v>325995.61888</v>
      </c>
      <c r="M103" s="67">
        <v>264636.25566</v>
      </c>
      <c r="N103" s="67">
        <v>46729.7302</v>
      </c>
      <c r="O103" s="67">
        <v>32157.704799999996</v>
      </c>
      <c r="P103" s="67">
        <v>0</v>
      </c>
      <c r="Q103" s="67">
        <v>0</v>
      </c>
      <c r="R103" s="67">
        <v>0</v>
      </c>
      <c r="S103" s="67">
        <v>0</v>
      </c>
      <c r="T103" s="67">
        <v>12891.202720000001</v>
      </c>
      <c r="U103" s="67">
        <v>2917.50186</v>
      </c>
      <c r="V103" s="67">
        <v>28622.101919999997</v>
      </c>
      <c r="W103" s="67">
        <v>1966.26582</v>
      </c>
      <c r="X103" s="67">
        <v>50949.490249999995</v>
      </c>
      <c r="Y103" s="67">
        <v>0</v>
      </c>
      <c r="Z103" s="67">
        <v>739413.22107</v>
      </c>
      <c r="AA103" s="131">
        <v>433704.91674</v>
      </c>
      <c r="AB103" s="138"/>
      <c r="AC103" s="138"/>
    </row>
    <row r="104" spans="1:29" s="135" customFormat="1" ht="12.75">
      <c r="A104" s="134">
        <v>84</v>
      </c>
      <c r="B104" s="23">
        <v>28</v>
      </c>
      <c r="C104" s="132">
        <v>47</v>
      </c>
      <c r="D104" s="25" t="s">
        <v>109</v>
      </c>
      <c r="E104" s="67">
        <v>212.8479</v>
      </c>
      <c r="F104" s="67">
        <v>164.72399</v>
      </c>
      <c r="G104" s="67">
        <v>499779.71524</v>
      </c>
      <c r="H104" s="67">
        <v>186941.78015</v>
      </c>
      <c r="I104" s="67">
        <v>3204.17957</v>
      </c>
      <c r="J104" s="67">
        <v>128208.92416999998</v>
      </c>
      <c r="K104" s="67">
        <v>3204.17957</v>
      </c>
      <c r="L104" s="67">
        <v>312837.93509</v>
      </c>
      <c r="M104" s="67">
        <v>257123.30980000002</v>
      </c>
      <c r="N104" s="67">
        <v>126216.68652</v>
      </c>
      <c r="O104" s="67">
        <v>92982.62899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35676.033279999996</v>
      </c>
      <c r="V104" s="67">
        <v>13877.85937</v>
      </c>
      <c r="W104" s="67">
        <v>5824.14996</v>
      </c>
      <c r="X104" s="67">
        <v>0</v>
      </c>
      <c r="Y104" s="67">
        <v>0</v>
      </c>
      <c r="Z104" s="67">
        <v>555370.60575</v>
      </c>
      <c r="AA104" s="131">
        <v>264855.37576</v>
      </c>
      <c r="AB104" s="138"/>
      <c r="AC104" s="138"/>
    </row>
    <row r="105" spans="1:29" s="135" customFormat="1" ht="12.75">
      <c r="A105" s="134">
        <v>85</v>
      </c>
      <c r="B105" s="23">
        <v>29</v>
      </c>
      <c r="C105" s="132">
        <v>406</v>
      </c>
      <c r="D105" s="27" t="s">
        <v>166</v>
      </c>
      <c r="E105" s="67">
        <v>120554.72023</v>
      </c>
      <c r="F105" s="67">
        <v>77011.81312</v>
      </c>
      <c r="G105" s="67">
        <v>461286.76486</v>
      </c>
      <c r="H105" s="67">
        <v>103867.08902</v>
      </c>
      <c r="I105" s="67">
        <v>32728.696069999998</v>
      </c>
      <c r="J105" s="67">
        <v>80193.8469</v>
      </c>
      <c r="K105" s="67">
        <v>32728.696069999998</v>
      </c>
      <c r="L105" s="67">
        <v>357419.67584000004</v>
      </c>
      <c r="M105" s="67">
        <v>345116.364</v>
      </c>
      <c r="N105" s="67">
        <v>39776.96151</v>
      </c>
      <c r="O105" s="67">
        <v>37246.47511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29.94016</v>
      </c>
      <c r="V105" s="67">
        <v>9944.04567</v>
      </c>
      <c r="W105" s="67">
        <v>3454.4272</v>
      </c>
      <c r="X105" s="67">
        <v>0</v>
      </c>
      <c r="Y105" s="67">
        <v>0</v>
      </c>
      <c r="Z105" s="67">
        <v>595269.89812</v>
      </c>
      <c r="AA105" s="131">
        <v>454991.42189999996</v>
      </c>
      <c r="AB105" s="138"/>
      <c r="AC105" s="138"/>
    </row>
    <row r="106" spans="1:29" s="135" customFormat="1" ht="12.75">
      <c r="A106" s="134">
        <v>86</v>
      </c>
      <c r="B106" s="23">
        <v>30</v>
      </c>
      <c r="C106" s="34">
        <v>490</v>
      </c>
      <c r="D106" s="32" t="s">
        <v>173</v>
      </c>
      <c r="E106" s="67">
        <v>9869.34513</v>
      </c>
      <c r="F106" s="67">
        <v>9869.34513</v>
      </c>
      <c r="G106" s="67">
        <v>581378.3022</v>
      </c>
      <c r="H106" s="67">
        <v>234607.28057</v>
      </c>
      <c r="I106" s="67">
        <v>1211.10497</v>
      </c>
      <c r="J106" s="67">
        <v>121695.35618</v>
      </c>
      <c r="K106" s="67">
        <v>1211.10497</v>
      </c>
      <c r="L106" s="67">
        <v>346771.02163000003</v>
      </c>
      <c r="M106" s="67">
        <v>279417.85055000003</v>
      </c>
      <c r="N106" s="67">
        <v>62618.45881</v>
      </c>
      <c r="O106" s="67">
        <v>37335.6133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13.94323</v>
      </c>
      <c r="V106" s="67">
        <v>36808.88023</v>
      </c>
      <c r="W106" s="67">
        <v>1642.28745</v>
      </c>
      <c r="X106" s="67">
        <v>60510.05525</v>
      </c>
      <c r="Y106" s="67">
        <v>0</v>
      </c>
      <c r="Z106" s="67">
        <v>690222.81349</v>
      </c>
      <c r="AA106" s="131">
        <v>290777.08274000004</v>
      </c>
      <c r="AB106" s="138"/>
      <c r="AC106" s="138"/>
    </row>
    <row r="107" spans="1:29" s="135" customFormat="1" ht="12.75">
      <c r="A107" s="134">
        <v>87</v>
      </c>
      <c r="B107" s="23">
        <v>31</v>
      </c>
      <c r="C107" s="132">
        <v>331</v>
      </c>
      <c r="D107" s="25" t="s">
        <v>153</v>
      </c>
      <c r="E107" s="67">
        <v>24616.79943</v>
      </c>
      <c r="F107" s="67">
        <v>24616.75563</v>
      </c>
      <c r="G107" s="67">
        <v>419231.40752</v>
      </c>
      <c r="H107" s="67">
        <v>343226.12255000003</v>
      </c>
      <c r="I107" s="67">
        <v>170851.21792999998</v>
      </c>
      <c r="J107" s="67">
        <v>182530.63481000002</v>
      </c>
      <c r="K107" s="67">
        <v>37504.79935</v>
      </c>
      <c r="L107" s="67">
        <v>76005.28497000001</v>
      </c>
      <c r="M107" s="67">
        <v>65696.46278</v>
      </c>
      <c r="N107" s="67">
        <v>11493.19239</v>
      </c>
      <c r="O107" s="67">
        <v>6952.80875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16403.33299</v>
      </c>
      <c r="W107" s="67">
        <v>1658.4280600000002</v>
      </c>
      <c r="X107" s="67">
        <v>131938.92824</v>
      </c>
      <c r="Y107" s="67">
        <v>0</v>
      </c>
      <c r="Z107" s="67">
        <v>593848.89624</v>
      </c>
      <c r="AA107" s="131">
        <v>396925.54981</v>
      </c>
      <c r="AB107" s="138"/>
      <c r="AC107" s="138"/>
    </row>
    <row r="108" spans="1:29" s="135" customFormat="1" ht="12.75">
      <c r="A108" s="134">
        <v>88</v>
      </c>
      <c r="B108" s="23">
        <v>32</v>
      </c>
      <c r="C108" s="143">
        <v>513</v>
      </c>
      <c r="D108" s="74" t="s">
        <v>176</v>
      </c>
      <c r="E108" s="67">
        <v>0</v>
      </c>
      <c r="F108" s="67">
        <v>0</v>
      </c>
      <c r="G108" s="67">
        <v>226674.85855</v>
      </c>
      <c r="H108" s="67">
        <v>150855.43645</v>
      </c>
      <c r="I108" s="67">
        <v>49068.00898</v>
      </c>
      <c r="J108" s="67">
        <v>27444.037689999997</v>
      </c>
      <c r="K108" s="67">
        <v>10338.02889</v>
      </c>
      <c r="L108" s="67">
        <v>75819.4221</v>
      </c>
      <c r="M108" s="67">
        <v>41931.66017</v>
      </c>
      <c r="N108" s="67">
        <v>25425.35534</v>
      </c>
      <c r="O108" s="67">
        <v>15251.30208</v>
      </c>
      <c r="P108" s="67">
        <v>0</v>
      </c>
      <c r="Q108" s="67">
        <v>0</v>
      </c>
      <c r="R108" s="67">
        <v>19.69962</v>
      </c>
      <c r="S108" s="67">
        <v>0</v>
      </c>
      <c r="T108" s="67">
        <v>1229.875</v>
      </c>
      <c r="U108" s="67">
        <v>2363.47363</v>
      </c>
      <c r="V108" s="67">
        <v>9410.42945</v>
      </c>
      <c r="W108" s="67">
        <v>5276.63656</v>
      </c>
      <c r="X108" s="67">
        <v>117213.22954999999</v>
      </c>
      <c r="Y108" s="67">
        <v>0</v>
      </c>
      <c r="Z108" s="67">
        <v>362188.20236</v>
      </c>
      <c r="AA108" s="131">
        <v>209346.18673</v>
      </c>
      <c r="AB108" s="138"/>
      <c r="AC108" s="138"/>
    </row>
    <row r="109" spans="1:29" s="135" customFormat="1" ht="12.75">
      <c r="A109" s="134">
        <v>89</v>
      </c>
      <c r="B109" s="23">
        <v>33</v>
      </c>
      <c r="C109" s="132">
        <v>95</v>
      </c>
      <c r="D109" s="25" t="s">
        <v>115</v>
      </c>
      <c r="E109" s="67">
        <v>155078.66274</v>
      </c>
      <c r="F109" s="67">
        <v>111548.99365</v>
      </c>
      <c r="G109" s="67">
        <v>435911.33145999996</v>
      </c>
      <c r="H109" s="67">
        <v>120824.74524</v>
      </c>
      <c r="I109" s="67">
        <v>18830.90362</v>
      </c>
      <c r="J109" s="67">
        <v>58026.099879999994</v>
      </c>
      <c r="K109" s="67">
        <v>14936.649080000001</v>
      </c>
      <c r="L109" s="67">
        <v>315086.58622</v>
      </c>
      <c r="M109" s="67">
        <v>287635.8814</v>
      </c>
      <c r="N109" s="67">
        <v>33614.260350000004</v>
      </c>
      <c r="O109" s="67">
        <v>20365.731920000002</v>
      </c>
      <c r="P109" s="67">
        <v>0</v>
      </c>
      <c r="Q109" s="67">
        <v>0</v>
      </c>
      <c r="R109" s="67">
        <v>70.62400000000001</v>
      </c>
      <c r="S109" s="67">
        <v>0</v>
      </c>
      <c r="T109" s="67">
        <v>0</v>
      </c>
      <c r="U109" s="67">
        <v>0</v>
      </c>
      <c r="V109" s="67">
        <v>85.73118000000001</v>
      </c>
      <c r="W109" s="67">
        <v>3104.03914</v>
      </c>
      <c r="X109" s="67">
        <v>0</v>
      </c>
      <c r="Y109" s="67">
        <v>0</v>
      </c>
      <c r="Z109" s="67">
        <v>594250.38852</v>
      </c>
      <c r="AA109" s="131">
        <v>418828.90206</v>
      </c>
      <c r="AB109" s="138"/>
      <c r="AC109" s="138"/>
    </row>
    <row r="110" spans="1:29" s="135" customFormat="1" ht="12.75">
      <c r="A110" s="134">
        <v>90</v>
      </c>
      <c r="B110" s="23">
        <v>34</v>
      </c>
      <c r="C110" s="132">
        <v>381</v>
      </c>
      <c r="D110" s="25" t="s">
        <v>158</v>
      </c>
      <c r="E110" s="67">
        <v>0</v>
      </c>
      <c r="F110" s="67">
        <v>0</v>
      </c>
      <c r="G110" s="67">
        <v>550171.38691</v>
      </c>
      <c r="H110" s="67">
        <v>425896.94364</v>
      </c>
      <c r="I110" s="67">
        <v>109796.37443</v>
      </c>
      <c r="J110" s="67">
        <v>386905.53888</v>
      </c>
      <c r="K110" s="67">
        <v>104441.39107</v>
      </c>
      <c r="L110" s="67">
        <v>124274.44327</v>
      </c>
      <c r="M110" s="67">
        <v>73362.89812</v>
      </c>
      <c r="N110" s="67">
        <v>53601.27763</v>
      </c>
      <c r="O110" s="67">
        <v>36290.002909999996</v>
      </c>
      <c r="P110" s="67">
        <v>0</v>
      </c>
      <c r="Q110" s="67">
        <v>0</v>
      </c>
      <c r="R110" s="67">
        <v>0</v>
      </c>
      <c r="S110" s="67">
        <v>4319.4619999999995</v>
      </c>
      <c r="T110" s="67">
        <v>0</v>
      </c>
      <c r="U110" s="67">
        <v>6.76163</v>
      </c>
      <c r="V110" s="67">
        <v>1839.89125</v>
      </c>
      <c r="W110" s="67">
        <v>1545.15202</v>
      </c>
      <c r="X110" s="67">
        <v>0</v>
      </c>
      <c r="Y110" s="67">
        <v>0</v>
      </c>
      <c r="Z110" s="67">
        <v>557882.6538099999</v>
      </c>
      <c r="AA110" s="131">
        <v>183726.22995</v>
      </c>
      <c r="AB110" s="138"/>
      <c r="AC110" s="138"/>
    </row>
    <row r="111" spans="1:29" s="135" customFormat="1" ht="12.75">
      <c r="A111" s="134">
        <v>91</v>
      </c>
      <c r="B111" s="23">
        <v>35</v>
      </c>
      <c r="C111" s="132">
        <v>241</v>
      </c>
      <c r="D111" s="25" t="s">
        <v>133</v>
      </c>
      <c r="E111" s="67">
        <v>18452.38002</v>
      </c>
      <c r="F111" s="67">
        <v>18347.140020000003</v>
      </c>
      <c r="G111" s="67">
        <v>408159.24582999997</v>
      </c>
      <c r="H111" s="67">
        <v>176376.68407999998</v>
      </c>
      <c r="I111" s="67">
        <v>17350.5095</v>
      </c>
      <c r="J111" s="67">
        <v>126365.13973</v>
      </c>
      <c r="K111" s="67">
        <v>5866.43254</v>
      </c>
      <c r="L111" s="67">
        <v>231782.56175000002</v>
      </c>
      <c r="M111" s="67">
        <v>157103.68836</v>
      </c>
      <c r="N111" s="67">
        <v>26596.45051</v>
      </c>
      <c r="O111" s="67">
        <v>17569.8282</v>
      </c>
      <c r="P111" s="67">
        <v>0</v>
      </c>
      <c r="Q111" s="67">
        <v>0</v>
      </c>
      <c r="R111" s="67">
        <v>52720.944240000004</v>
      </c>
      <c r="S111" s="67">
        <v>0</v>
      </c>
      <c r="T111" s="67">
        <v>0</v>
      </c>
      <c r="U111" s="67">
        <v>126.61380999999999</v>
      </c>
      <c r="V111" s="67">
        <v>3401.72843</v>
      </c>
      <c r="W111" s="67">
        <v>1843.65804</v>
      </c>
      <c r="X111" s="67">
        <v>17091.8584</v>
      </c>
      <c r="Y111" s="67">
        <v>0</v>
      </c>
      <c r="Z111" s="67">
        <v>501796.42877</v>
      </c>
      <c r="AA111" s="131">
        <v>193205.25156</v>
      </c>
      <c r="AB111" s="138"/>
      <c r="AC111" s="138"/>
    </row>
    <row r="112" spans="1:29" s="135" customFormat="1" ht="12.75">
      <c r="A112" s="134">
        <v>92</v>
      </c>
      <c r="B112" s="23">
        <v>36</v>
      </c>
      <c r="C112" s="132">
        <v>205</v>
      </c>
      <c r="D112" s="25" t="s">
        <v>126</v>
      </c>
      <c r="E112" s="67">
        <v>0</v>
      </c>
      <c r="F112" s="67">
        <v>0</v>
      </c>
      <c r="G112" s="67">
        <v>422099.20849999995</v>
      </c>
      <c r="H112" s="67">
        <v>111705.90196</v>
      </c>
      <c r="I112" s="67">
        <v>5503.8104</v>
      </c>
      <c r="J112" s="67">
        <v>90677.46843000001</v>
      </c>
      <c r="K112" s="67">
        <v>5293.040569999999</v>
      </c>
      <c r="L112" s="67">
        <v>310393.30654</v>
      </c>
      <c r="M112" s="67">
        <v>128807.56242999999</v>
      </c>
      <c r="N112" s="67">
        <v>60193.99847</v>
      </c>
      <c r="O112" s="67">
        <v>26133.57585</v>
      </c>
      <c r="P112" s="67">
        <v>0</v>
      </c>
      <c r="Q112" s="67">
        <v>0</v>
      </c>
      <c r="R112" s="67">
        <v>0</v>
      </c>
      <c r="S112" s="67">
        <v>0</v>
      </c>
      <c r="T112" s="67">
        <v>381.18707</v>
      </c>
      <c r="U112" s="67">
        <v>0.89941</v>
      </c>
      <c r="V112" s="67">
        <v>4910.65073</v>
      </c>
      <c r="W112" s="67">
        <v>40998.36253</v>
      </c>
      <c r="X112" s="67">
        <v>35686.809080000006</v>
      </c>
      <c r="Y112" s="67">
        <v>0</v>
      </c>
      <c r="Z112" s="67">
        <v>504077.11732</v>
      </c>
      <c r="AA112" s="131">
        <v>206529.79723999999</v>
      </c>
      <c r="AB112" s="138"/>
      <c r="AC112" s="138"/>
    </row>
    <row r="113" spans="1:29" s="135" customFormat="1" ht="12.75">
      <c r="A113" s="134">
        <v>93</v>
      </c>
      <c r="B113" s="23">
        <v>37</v>
      </c>
      <c r="C113" s="132">
        <v>223</v>
      </c>
      <c r="D113" s="25" t="s">
        <v>129</v>
      </c>
      <c r="E113" s="67">
        <v>149931.39524</v>
      </c>
      <c r="F113" s="67">
        <v>79731.49323</v>
      </c>
      <c r="G113" s="67">
        <v>291213.47254</v>
      </c>
      <c r="H113" s="67">
        <v>177727.04725</v>
      </c>
      <c r="I113" s="67">
        <v>48987.84854</v>
      </c>
      <c r="J113" s="67">
        <v>60812.072909999995</v>
      </c>
      <c r="K113" s="67">
        <v>1908.21838</v>
      </c>
      <c r="L113" s="67">
        <v>113486.42529</v>
      </c>
      <c r="M113" s="67">
        <v>18193.204569999998</v>
      </c>
      <c r="N113" s="67">
        <v>13648.7835</v>
      </c>
      <c r="O113" s="67">
        <v>3474.86332</v>
      </c>
      <c r="P113" s="67">
        <v>0</v>
      </c>
      <c r="Q113" s="67">
        <v>0</v>
      </c>
      <c r="R113" s="67">
        <v>0</v>
      </c>
      <c r="S113" s="67">
        <v>6.15</v>
      </c>
      <c r="T113" s="67">
        <v>0</v>
      </c>
      <c r="U113" s="67">
        <v>0</v>
      </c>
      <c r="V113" s="67">
        <v>1780.0292900000002</v>
      </c>
      <c r="W113" s="67">
        <v>2372.31261</v>
      </c>
      <c r="X113" s="67">
        <v>0</v>
      </c>
      <c r="Y113" s="67">
        <v>0</v>
      </c>
      <c r="Z113" s="67">
        <v>445303.35968000005</v>
      </c>
      <c r="AA113" s="131">
        <v>146912.54634</v>
      </c>
      <c r="AB113" s="138"/>
      <c r="AC113" s="138"/>
    </row>
    <row r="114" spans="1:29" s="135" customFormat="1" ht="12.75">
      <c r="A114" s="134">
        <v>94</v>
      </c>
      <c r="B114" s="23">
        <v>38</v>
      </c>
      <c r="C114" s="132">
        <v>109</v>
      </c>
      <c r="D114" s="25" t="s">
        <v>116</v>
      </c>
      <c r="E114" s="67">
        <v>67027.95054</v>
      </c>
      <c r="F114" s="67">
        <v>13245.083129999999</v>
      </c>
      <c r="G114" s="67">
        <v>322506.23924</v>
      </c>
      <c r="H114" s="67">
        <v>53716.68861</v>
      </c>
      <c r="I114" s="67">
        <v>2589.70434</v>
      </c>
      <c r="J114" s="67">
        <v>23632.03761</v>
      </c>
      <c r="K114" s="67">
        <v>2589.70434</v>
      </c>
      <c r="L114" s="67">
        <v>268789.55063</v>
      </c>
      <c r="M114" s="67">
        <v>193841.50258</v>
      </c>
      <c r="N114" s="67">
        <v>59295.56543</v>
      </c>
      <c r="O114" s="67">
        <v>40433.547810000004</v>
      </c>
      <c r="P114" s="67">
        <v>0</v>
      </c>
      <c r="Q114" s="67">
        <v>0</v>
      </c>
      <c r="R114" s="67">
        <v>0</v>
      </c>
      <c r="S114" s="67">
        <v>100</v>
      </c>
      <c r="T114" s="67">
        <v>2364.6376299999997</v>
      </c>
      <c r="U114" s="67">
        <v>0</v>
      </c>
      <c r="V114" s="67">
        <v>3968.14777</v>
      </c>
      <c r="W114" s="67">
        <v>1505.61984</v>
      </c>
      <c r="X114" s="67">
        <v>79470.49875</v>
      </c>
      <c r="Y114" s="67">
        <v>0</v>
      </c>
      <c r="Z114" s="67">
        <v>476943.09377000004</v>
      </c>
      <c r="AA114" s="131">
        <v>290937.75842</v>
      </c>
      <c r="AB114" s="138"/>
      <c r="AC114" s="138"/>
    </row>
    <row r="115" spans="1:29" s="135" customFormat="1" ht="12.75">
      <c r="A115" s="134">
        <v>95</v>
      </c>
      <c r="B115" s="23">
        <v>39</v>
      </c>
      <c r="C115" s="132">
        <v>303</v>
      </c>
      <c r="D115" s="25" t="s">
        <v>145</v>
      </c>
      <c r="E115" s="67">
        <v>71998.73464</v>
      </c>
      <c r="F115" s="67">
        <v>5090.69957</v>
      </c>
      <c r="G115" s="67">
        <v>300243.00156</v>
      </c>
      <c r="H115" s="67">
        <v>141745.61456999998</v>
      </c>
      <c r="I115" s="67">
        <v>18568.82769</v>
      </c>
      <c r="J115" s="67">
        <v>66325.86937</v>
      </c>
      <c r="K115" s="67">
        <v>7625.7237</v>
      </c>
      <c r="L115" s="67">
        <v>158497.38699</v>
      </c>
      <c r="M115" s="67">
        <v>108347.21127</v>
      </c>
      <c r="N115" s="67">
        <v>15204.19433</v>
      </c>
      <c r="O115" s="67">
        <v>11827.01115</v>
      </c>
      <c r="P115" s="67">
        <v>0</v>
      </c>
      <c r="Q115" s="67">
        <v>0</v>
      </c>
      <c r="R115" s="67">
        <v>1426.44641</v>
      </c>
      <c r="S115" s="67">
        <v>0</v>
      </c>
      <c r="T115" s="67">
        <v>0</v>
      </c>
      <c r="U115" s="67">
        <v>97.44946999999999</v>
      </c>
      <c r="V115" s="67">
        <v>8070.55137</v>
      </c>
      <c r="W115" s="67">
        <v>1180.26307</v>
      </c>
      <c r="X115" s="67">
        <v>113592.19713999999</v>
      </c>
      <c r="Y115" s="67">
        <v>0</v>
      </c>
      <c r="Z115" s="67">
        <v>496608.64366</v>
      </c>
      <c r="AA115" s="131">
        <v>247176.8803</v>
      </c>
      <c r="AB115" s="138"/>
      <c r="AC115" s="138"/>
    </row>
    <row r="116" spans="1:29" s="135" customFormat="1" ht="12.75">
      <c r="A116" s="134">
        <v>96</v>
      </c>
      <c r="B116" s="23">
        <v>40</v>
      </c>
      <c r="C116" s="132">
        <v>392</v>
      </c>
      <c r="D116" s="25" t="s">
        <v>161</v>
      </c>
      <c r="E116" s="67">
        <v>69292.62407</v>
      </c>
      <c r="F116" s="67">
        <v>28209.11092</v>
      </c>
      <c r="G116" s="67">
        <v>300741.31037</v>
      </c>
      <c r="H116" s="67">
        <v>47791.07256</v>
      </c>
      <c r="I116" s="67">
        <v>1742.69607</v>
      </c>
      <c r="J116" s="67">
        <v>9747.56559</v>
      </c>
      <c r="K116" s="67">
        <v>1742.69607</v>
      </c>
      <c r="L116" s="67">
        <v>252950.23781</v>
      </c>
      <c r="M116" s="67">
        <v>225435.42926</v>
      </c>
      <c r="N116" s="67">
        <v>62100.492340000004</v>
      </c>
      <c r="O116" s="67">
        <v>57776.04526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11.983749999999999</v>
      </c>
      <c r="V116" s="67">
        <v>4140.67675</v>
      </c>
      <c r="W116" s="67">
        <v>3722.71585</v>
      </c>
      <c r="X116" s="67">
        <v>100208.83621</v>
      </c>
      <c r="Y116" s="67">
        <v>0</v>
      </c>
      <c r="Z116" s="67">
        <v>478118.147</v>
      </c>
      <c r="AA116" s="131">
        <v>355980.69593999995</v>
      </c>
      <c r="AB116" s="138"/>
      <c r="AC116" s="138"/>
    </row>
    <row r="117" spans="1:29" s="135" customFormat="1" ht="12.75">
      <c r="A117" s="134">
        <v>97</v>
      </c>
      <c r="B117" s="23">
        <v>41</v>
      </c>
      <c r="C117" s="132">
        <v>328</v>
      </c>
      <c r="D117" s="25" t="s">
        <v>152</v>
      </c>
      <c r="E117" s="67">
        <v>66746.46511</v>
      </c>
      <c r="F117" s="67">
        <v>43844.3137</v>
      </c>
      <c r="G117" s="67">
        <v>303496.46618000005</v>
      </c>
      <c r="H117" s="67">
        <v>92025.60416999999</v>
      </c>
      <c r="I117" s="67">
        <v>4286.451480000001</v>
      </c>
      <c r="J117" s="67">
        <v>43083.90929</v>
      </c>
      <c r="K117" s="67">
        <v>4286.451480000001</v>
      </c>
      <c r="L117" s="67">
        <v>211470.86200999998</v>
      </c>
      <c r="M117" s="67">
        <v>165186.13137</v>
      </c>
      <c r="N117" s="67">
        <v>30193.462</v>
      </c>
      <c r="O117" s="67">
        <v>17908.6236</v>
      </c>
      <c r="P117" s="67">
        <v>0</v>
      </c>
      <c r="Q117" s="67">
        <v>0</v>
      </c>
      <c r="R117" s="67">
        <v>0</v>
      </c>
      <c r="S117" s="67">
        <v>3.033</v>
      </c>
      <c r="T117" s="67">
        <v>0</v>
      </c>
      <c r="U117" s="67">
        <v>1437.96581</v>
      </c>
      <c r="V117" s="67">
        <v>12848.939409999999</v>
      </c>
      <c r="W117" s="67">
        <v>1136.2969999999998</v>
      </c>
      <c r="X117" s="67">
        <v>0</v>
      </c>
      <c r="Y117" s="67">
        <v>0</v>
      </c>
      <c r="Z117" s="67">
        <v>385669.16651</v>
      </c>
      <c r="AA117" s="131">
        <v>215210.36572</v>
      </c>
      <c r="AB117" s="138"/>
      <c r="AC117" s="138"/>
    </row>
    <row r="118" spans="1:29" s="135" customFormat="1" ht="12.75">
      <c r="A118" s="134">
        <v>98</v>
      </c>
      <c r="B118" s="23">
        <v>42</v>
      </c>
      <c r="C118" s="132">
        <v>402</v>
      </c>
      <c r="D118" s="27" t="s">
        <v>165</v>
      </c>
      <c r="E118" s="67">
        <v>113998.15107</v>
      </c>
      <c r="F118" s="67">
        <v>96995.30946</v>
      </c>
      <c r="G118" s="67">
        <v>263464.76217999996</v>
      </c>
      <c r="H118" s="67">
        <v>43880.45167</v>
      </c>
      <c r="I118" s="67">
        <v>2353.23985</v>
      </c>
      <c r="J118" s="67">
        <v>41999.79276</v>
      </c>
      <c r="K118" s="67">
        <v>2353.23985</v>
      </c>
      <c r="L118" s="67">
        <v>219584.31050999998</v>
      </c>
      <c r="M118" s="67">
        <v>184967.50316</v>
      </c>
      <c r="N118" s="67">
        <v>29265.1189</v>
      </c>
      <c r="O118" s="67">
        <v>15110.37282</v>
      </c>
      <c r="P118" s="67">
        <v>0</v>
      </c>
      <c r="Q118" s="67">
        <v>0</v>
      </c>
      <c r="R118" s="67">
        <v>0</v>
      </c>
      <c r="S118" s="67">
        <v>0</v>
      </c>
      <c r="T118" s="67">
        <v>60.52576</v>
      </c>
      <c r="U118" s="67">
        <v>1.1561</v>
      </c>
      <c r="V118" s="67">
        <v>11267.64001</v>
      </c>
      <c r="W118" s="67">
        <v>1388.5288</v>
      </c>
      <c r="X118" s="67">
        <v>0</v>
      </c>
      <c r="Y118" s="67">
        <v>0</v>
      </c>
      <c r="Z118" s="67">
        <v>390180.76392</v>
      </c>
      <c r="AA118" s="131">
        <v>284460.80763</v>
      </c>
      <c r="AB118" s="138"/>
      <c r="AC118" s="138"/>
    </row>
    <row r="119" spans="1:29" s="135" customFormat="1" ht="12.75">
      <c r="A119" s="134">
        <v>99</v>
      </c>
      <c r="B119" s="23">
        <v>43</v>
      </c>
      <c r="C119" s="132">
        <v>276</v>
      </c>
      <c r="D119" s="25" t="s">
        <v>138</v>
      </c>
      <c r="E119" s="67">
        <v>299089.60894</v>
      </c>
      <c r="F119" s="67">
        <v>0.01313</v>
      </c>
      <c r="G119" s="67">
        <v>18132.44899</v>
      </c>
      <c r="H119" s="67">
        <v>17555.91374</v>
      </c>
      <c r="I119" s="67">
        <v>58.60773</v>
      </c>
      <c r="J119" s="67">
        <v>17555.91374</v>
      </c>
      <c r="K119" s="67">
        <v>58.60773</v>
      </c>
      <c r="L119" s="67">
        <v>576.53525</v>
      </c>
      <c r="M119" s="67">
        <v>136.33318</v>
      </c>
      <c r="N119" s="67">
        <v>576.53525</v>
      </c>
      <c r="O119" s="67">
        <v>136.33318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14746.68293</v>
      </c>
      <c r="V119" s="67">
        <v>1543.4723900000001</v>
      </c>
      <c r="W119" s="67">
        <v>92.3286</v>
      </c>
      <c r="X119" s="67">
        <v>0</v>
      </c>
      <c r="Y119" s="67">
        <v>0</v>
      </c>
      <c r="Z119" s="67">
        <v>333604.54185</v>
      </c>
      <c r="AA119" s="131">
        <v>194.95404</v>
      </c>
      <c r="AB119" s="138"/>
      <c r="AC119" s="138"/>
    </row>
    <row r="120" spans="1:29" s="135" customFormat="1" ht="12.75">
      <c r="A120" s="134">
        <v>100</v>
      </c>
      <c r="B120" s="23">
        <v>44</v>
      </c>
      <c r="C120" s="132">
        <v>146</v>
      </c>
      <c r="D120" s="25" t="s">
        <v>122</v>
      </c>
      <c r="E120" s="67">
        <v>111367.2524</v>
      </c>
      <c r="F120" s="67">
        <v>36593.607130000004</v>
      </c>
      <c r="G120" s="67">
        <v>312227.32344</v>
      </c>
      <c r="H120" s="67">
        <v>112920.40088</v>
      </c>
      <c r="I120" s="67">
        <v>28221.71845</v>
      </c>
      <c r="J120" s="67">
        <v>110751.83405</v>
      </c>
      <c r="K120" s="67">
        <v>26432.843670000002</v>
      </c>
      <c r="L120" s="67">
        <v>199306.92256</v>
      </c>
      <c r="M120" s="67">
        <v>179733.49609</v>
      </c>
      <c r="N120" s="67">
        <v>11532.80811</v>
      </c>
      <c r="O120" s="67">
        <v>9248.724559999999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5020.3194</v>
      </c>
      <c r="W120" s="67">
        <v>1927.28249</v>
      </c>
      <c r="X120" s="67">
        <v>23108.200950000002</v>
      </c>
      <c r="Y120" s="67">
        <v>0</v>
      </c>
      <c r="Z120" s="67">
        <v>453650.37868</v>
      </c>
      <c r="AA120" s="131">
        <v>246323.81868</v>
      </c>
      <c r="AB120" s="138"/>
      <c r="AC120" s="138"/>
    </row>
    <row r="121" spans="1:29" s="135" customFormat="1" ht="12.75">
      <c r="A121" s="134">
        <v>101</v>
      </c>
      <c r="B121" s="23">
        <v>45</v>
      </c>
      <c r="C121" s="143">
        <v>553</v>
      </c>
      <c r="D121" s="32" t="s">
        <v>178</v>
      </c>
      <c r="E121" s="67">
        <v>20015.89041</v>
      </c>
      <c r="F121" s="67">
        <v>0</v>
      </c>
      <c r="G121" s="67">
        <v>341713.25969</v>
      </c>
      <c r="H121" s="67">
        <v>334299.38963</v>
      </c>
      <c r="I121" s="67">
        <v>256442.60642</v>
      </c>
      <c r="J121" s="67">
        <v>92007.59424</v>
      </c>
      <c r="K121" s="67">
        <v>25026.903570000002</v>
      </c>
      <c r="L121" s="67">
        <v>7413.87006</v>
      </c>
      <c r="M121" s="67">
        <v>7364.562809999999</v>
      </c>
      <c r="N121" s="67">
        <v>1861.05303</v>
      </c>
      <c r="O121" s="67">
        <v>1811.7457800000002</v>
      </c>
      <c r="P121" s="67">
        <v>0</v>
      </c>
      <c r="Q121" s="67">
        <v>0</v>
      </c>
      <c r="R121" s="67">
        <v>0</v>
      </c>
      <c r="S121" s="67">
        <v>1016.1676500000001</v>
      </c>
      <c r="T121" s="67">
        <v>261</v>
      </c>
      <c r="U121" s="67">
        <v>48500</v>
      </c>
      <c r="V121" s="67">
        <v>413.88536999999997</v>
      </c>
      <c r="W121" s="67">
        <v>1033.3354800000002</v>
      </c>
      <c r="X121" s="67">
        <v>0</v>
      </c>
      <c r="Y121" s="67">
        <v>0</v>
      </c>
      <c r="Z121" s="67">
        <v>412953.5386</v>
      </c>
      <c r="AA121" s="131">
        <v>263900.86218</v>
      </c>
      <c r="AB121" s="138"/>
      <c r="AC121" s="138"/>
    </row>
    <row r="122" spans="1:29" s="135" customFormat="1" ht="12.75">
      <c r="A122" s="134">
        <v>102</v>
      </c>
      <c r="B122" s="23">
        <v>46</v>
      </c>
      <c r="C122" s="132">
        <v>49</v>
      </c>
      <c r="D122" s="25" t="s">
        <v>32</v>
      </c>
      <c r="E122" s="67">
        <v>25777.525</v>
      </c>
      <c r="F122" s="67">
        <v>0</v>
      </c>
      <c r="G122" s="67">
        <v>286734.33084</v>
      </c>
      <c r="H122" s="67">
        <v>92888.95559</v>
      </c>
      <c r="I122" s="67">
        <v>11003.686119999998</v>
      </c>
      <c r="J122" s="67">
        <v>73386.73511000001</v>
      </c>
      <c r="K122" s="67">
        <v>8674.51656</v>
      </c>
      <c r="L122" s="67">
        <v>193845.37524999998</v>
      </c>
      <c r="M122" s="67">
        <v>102188.43542000001</v>
      </c>
      <c r="N122" s="67">
        <v>49486.69369</v>
      </c>
      <c r="O122" s="67">
        <v>16078.042620000002</v>
      </c>
      <c r="P122" s="67">
        <v>0</v>
      </c>
      <c r="Q122" s="67">
        <v>0</v>
      </c>
      <c r="R122" s="67">
        <v>0</v>
      </c>
      <c r="S122" s="67">
        <v>0</v>
      </c>
      <c r="T122" s="67">
        <v>14800.36684</v>
      </c>
      <c r="U122" s="67">
        <v>0</v>
      </c>
      <c r="V122" s="67">
        <v>5801.87264</v>
      </c>
      <c r="W122" s="67">
        <v>1091.58063</v>
      </c>
      <c r="X122" s="67">
        <v>11355.75705</v>
      </c>
      <c r="Y122" s="67">
        <v>0</v>
      </c>
      <c r="Z122" s="67">
        <v>345561.433</v>
      </c>
      <c r="AA122" s="131">
        <v>114939.00898</v>
      </c>
      <c r="AB122" s="138"/>
      <c r="AC122" s="138"/>
    </row>
    <row r="123" spans="1:29" s="135" customFormat="1" ht="12.75">
      <c r="A123" s="134">
        <v>103</v>
      </c>
      <c r="B123" s="23">
        <v>47</v>
      </c>
      <c r="C123" s="132">
        <v>133</v>
      </c>
      <c r="D123" s="25" t="s">
        <v>120</v>
      </c>
      <c r="E123" s="67">
        <v>0</v>
      </c>
      <c r="F123" s="67">
        <v>0</v>
      </c>
      <c r="G123" s="67">
        <v>357610.58406</v>
      </c>
      <c r="H123" s="67">
        <v>134921.51689</v>
      </c>
      <c r="I123" s="67">
        <v>11392.63205</v>
      </c>
      <c r="J123" s="67">
        <v>71638.26664</v>
      </c>
      <c r="K123" s="67">
        <v>8805.31876</v>
      </c>
      <c r="L123" s="67">
        <v>222689.06717</v>
      </c>
      <c r="M123" s="67">
        <v>92943.62986</v>
      </c>
      <c r="N123" s="67">
        <v>847.9307299999999</v>
      </c>
      <c r="O123" s="67">
        <v>14.81105</v>
      </c>
      <c r="P123" s="67">
        <v>0</v>
      </c>
      <c r="Q123" s="67">
        <v>0</v>
      </c>
      <c r="R123" s="67">
        <v>0</v>
      </c>
      <c r="S123" s="67">
        <v>200</v>
      </c>
      <c r="T123" s="67">
        <v>2.09712</v>
      </c>
      <c r="U123" s="67">
        <v>171.73068</v>
      </c>
      <c r="V123" s="67">
        <v>3121.68436</v>
      </c>
      <c r="W123" s="67">
        <v>1832.57571</v>
      </c>
      <c r="X123" s="67">
        <v>0</v>
      </c>
      <c r="Y123" s="67">
        <v>0</v>
      </c>
      <c r="Z123" s="67">
        <v>362938.67193</v>
      </c>
      <c r="AA123" s="131">
        <v>105605.27636999999</v>
      </c>
      <c r="AB123" s="138"/>
      <c r="AC123" s="138"/>
    </row>
    <row r="124" spans="1:29" s="135" customFormat="1" ht="12.75">
      <c r="A124" s="134">
        <v>104</v>
      </c>
      <c r="B124" s="23">
        <v>48</v>
      </c>
      <c r="C124" s="132">
        <v>286</v>
      </c>
      <c r="D124" s="25" t="s">
        <v>141</v>
      </c>
      <c r="E124" s="67">
        <v>63637.35478</v>
      </c>
      <c r="F124" s="67">
        <v>23529.55799</v>
      </c>
      <c r="G124" s="67">
        <v>249049.69923</v>
      </c>
      <c r="H124" s="67">
        <v>90423.53725</v>
      </c>
      <c r="I124" s="67">
        <v>51189.971489999996</v>
      </c>
      <c r="J124" s="67">
        <v>87257.83579</v>
      </c>
      <c r="K124" s="67">
        <v>51102.78931</v>
      </c>
      <c r="L124" s="67">
        <v>158626.16198</v>
      </c>
      <c r="M124" s="67">
        <v>101519.12158</v>
      </c>
      <c r="N124" s="67">
        <v>32636.473410000002</v>
      </c>
      <c r="O124" s="67">
        <v>20880.99694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100.27924</v>
      </c>
      <c r="V124" s="67">
        <v>7047.51947</v>
      </c>
      <c r="W124" s="67">
        <v>3752.17796</v>
      </c>
      <c r="X124" s="67">
        <v>0</v>
      </c>
      <c r="Y124" s="67">
        <v>0</v>
      </c>
      <c r="Z124" s="67">
        <v>323587.03068</v>
      </c>
      <c r="AA124" s="131">
        <v>176668.24438000002</v>
      </c>
      <c r="AB124" s="138"/>
      <c r="AC124" s="138"/>
    </row>
    <row r="125" spans="1:29" s="135" customFormat="1" ht="12.75">
      <c r="A125" s="134">
        <v>105</v>
      </c>
      <c r="B125" s="23">
        <v>49</v>
      </c>
      <c r="C125" s="132">
        <v>53</v>
      </c>
      <c r="D125" s="25" t="s">
        <v>111</v>
      </c>
      <c r="E125" s="67">
        <v>3170.59854</v>
      </c>
      <c r="F125" s="67">
        <v>0.043519999999999996</v>
      </c>
      <c r="G125" s="67">
        <v>437008.96396</v>
      </c>
      <c r="H125" s="67">
        <v>188903.53915</v>
      </c>
      <c r="I125" s="67">
        <v>19611.07828</v>
      </c>
      <c r="J125" s="67">
        <v>91312.34032999999</v>
      </c>
      <c r="K125" s="67">
        <v>19611.07828</v>
      </c>
      <c r="L125" s="67">
        <v>248105.42481</v>
      </c>
      <c r="M125" s="67">
        <v>133714.84993000003</v>
      </c>
      <c r="N125" s="67">
        <v>77536.6364</v>
      </c>
      <c r="O125" s="67">
        <v>26962.2451</v>
      </c>
      <c r="P125" s="67">
        <v>0</v>
      </c>
      <c r="Q125" s="67">
        <v>0</v>
      </c>
      <c r="R125" s="67">
        <v>11.26124</v>
      </c>
      <c r="S125" s="67">
        <v>1831.58657</v>
      </c>
      <c r="T125" s="67">
        <v>0</v>
      </c>
      <c r="U125" s="67">
        <v>0</v>
      </c>
      <c r="V125" s="67">
        <v>1725.35186</v>
      </c>
      <c r="W125" s="67">
        <v>3706.11187</v>
      </c>
      <c r="X125" s="67">
        <v>0</v>
      </c>
      <c r="Y125" s="67">
        <v>0</v>
      </c>
      <c r="Z125" s="67">
        <v>447453.87404</v>
      </c>
      <c r="AA125" s="131">
        <v>153678.78793</v>
      </c>
      <c r="AB125" s="138"/>
      <c r="AC125" s="138"/>
    </row>
    <row r="126" spans="1:29" s="135" customFormat="1" ht="12.75">
      <c r="A126" s="134">
        <v>106</v>
      </c>
      <c r="B126" s="23">
        <v>50</v>
      </c>
      <c r="C126" s="132">
        <v>128</v>
      </c>
      <c r="D126" s="25" t="s">
        <v>119</v>
      </c>
      <c r="E126" s="67">
        <v>0.19675</v>
      </c>
      <c r="F126" s="67">
        <v>0</v>
      </c>
      <c r="G126" s="67">
        <v>264057.64066</v>
      </c>
      <c r="H126" s="67">
        <v>126173.24389</v>
      </c>
      <c r="I126" s="67">
        <v>25912.3834</v>
      </c>
      <c r="J126" s="67">
        <v>112740.19065</v>
      </c>
      <c r="K126" s="67">
        <v>25912.3834</v>
      </c>
      <c r="L126" s="67">
        <v>137884.39677</v>
      </c>
      <c r="M126" s="67">
        <v>58671.15087</v>
      </c>
      <c r="N126" s="67">
        <v>22685.95593</v>
      </c>
      <c r="O126" s="67">
        <v>9158.376040000001</v>
      </c>
      <c r="P126" s="67">
        <v>0</v>
      </c>
      <c r="Q126" s="67">
        <v>0</v>
      </c>
      <c r="R126" s="67">
        <v>0</v>
      </c>
      <c r="S126" s="67">
        <v>9.41</v>
      </c>
      <c r="T126" s="67">
        <v>0</v>
      </c>
      <c r="U126" s="67">
        <v>9.142610000000001</v>
      </c>
      <c r="V126" s="67">
        <v>4730.42647</v>
      </c>
      <c r="W126" s="67">
        <v>885.6834</v>
      </c>
      <c r="X126" s="67">
        <v>51984.23426</v>
      </c>
      <c r="Y126" s="67">
        <v>0</v>
      </c>
      <c r="Z126" s="67">
        <v>321676.73415000003</v>
      </c>
      <c r="AA126" s="131">
        <v>86029.82387000001</v>
      </c>
      <c r="AB126" s="138"/>
      <c r="AC126" s="138"/>
    </row>
    <row r="127" spans="1:29" s="135" customFormat="1" ht="12.75">
      <c r="A127" s="134">
        <v>107</v>
      </c>
      <c r="B127" s="23">
        <v>51</v>
      </c>
      <c r="C127" s="132">
        <v>311</v>
      </c>
      <c r="D127" s="25" t="s">
        <v>148</v>
      </c>
      <c r="E127" s="67">
        <v>20237.808220000003</v>
      </c>
      <c r="F127" s="67">
        <v>0</v>
      </c>
      <c r="G127" s="67">
        <v>198238.04783</v>
      </c>
      <c r="H127" s="67">
        <v>99065.20074</v>
      </c>
      <c r="I127" s="67">
        <v>40566.96336</v>
      </c>
      <c r="J127" s="67">
        <v>11810.64516</v>
      </c>
      <c r="K127" s="67">
        <v>2579.25876</v>
      </c>
      <c r="L127" s="67">
        <v>99172.84709000001</v>
      </c>
      <c r="M127" s="67">
        <v>93280.90496999999</v>
      </c>
      <c r="N127" s="67">
        <v>28635.76966</v>
      </c>
      <c r="O127" s="67">
        <v>26808.83533</v>
      </c>
      <c r="P127" s="67">
        <v>0</v>
      </c>
      <c r="Q127" s="67">
        <v>0</v>
      </c>
      <c r="R127" s="67">
        <v>0</v>
      </c>
      <c r="S127" s="67">
        <v>0</v>
      </c>
      <c r="T127" s="67">
        <v>5362.714000000001</v>
      </c>
      <c r="U127" s="67">
        <v>0</v>
      </c>
      <c r="V127" s="67">
        <v>1781.45541</v>
      </c>
      <c r="W127" s="67">
        <v>715.51994</v>
      </c>
      <c r="X127" s="67">
        <v>83905.00137</v>
      </c>
      <c r="Y127" s="67">
        <v>0</v>
      </c>
      <c r="Z127" s="67">
        <v>310240.54676999996</v>
      </c>
      <c r="AA127" s="131">
        <v>207599.62814</v>
      </c>
      <c r="AB127" s="138"/>
      <c r="AC127" s="138"/>
    </row>
    <row r="128" spans="1:29" s="135" customFormat="1" ht="12.75">
      <c r="A128" s="134">
        <v>108</v>
      </c>
      <c r="B128" s="23">
        <v>52</v>
      </c>
      <c r="C128" s="143">
        <v>510</v>
      </c>
      <c r="D128" s="32" t="s">
        <v>174</v>
      </c>
      <c r="E128" s="67">
        <v>0</v>
      </c>
      <c r="F128" s="67">
        <v>0</v>
      </c>
      <c r="G128" s="67">
        <v>245496.47106</v>
      </c>
      <c r="H128" s="67">
        <v>242261.71622</v>
      </c>
      <c r="I128" s="67">
        <v>231483.07388</v>
      </c>
      <c r="J128" s="67">
        <v>84007.85057</v>
      </c>
      <c r="K128" s="67">
        <v>73386.2582</v>
      </c>
      <c r="L128" s="67">
        <v>3234.75484</v>
      </c>
      <c r="M128" s="67">
        <v>1786.52459</v>
      </c>
      <c r="N128" s="67">
        <v>977.3774400000001</v>
      </c>
      <c r="O128" s="67">
        <v>258.62266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4.81248</v>
      </c>
      <c r="V128" s="67">
        <v>177.61918</v>
      </c>
      <c r="W128" s="67">
        <v>455.2026</v>
      </c>
      <c r="X128" s="67">
        <v>0</v>
      </c>
      <c r="Y128" s="67">
        <v>0</v>
      </c>
      <c r="Z128" s="67">
        <v>246134.10532</v>
      </c>
      <c r="AA128" s="131">
        <v>233272.04682000002</v>
      </c>
      <c r="AB128" s="138"/>
      <c r="AC128" s="138"/>
    </row>
    <row r="129" spans="1:29" s="135" customFormat="1" ht="12.75">
      <c r="A129" s="134">
        <v>109</v>
      </c>
      <c r="B129" s="23">
        <v>53</v>
      </c>
      <c r="C129" s="132">
        <v>377</v>
      </c>
      <c r="D129" s="25" t="s">
        <v>155</v>
      </c>
      <c r="E129" s="67">
        <v>0</v>
      </c>
      <c r="F129" s="67">
        <v>0</v>
      </c>
      <c r="G129" s="67">
        <v>256304.19206</v>
      </c>
      <c r="H129" s="67">
        <v>147939.67813000001</v>
      </c>
      <c r="I129" s="67">
        <v>27212.58955</v>
      </c>
      <c r="J129" s="67">
        <v>51299.302709999996</v>
      </c>
      <c r="K129" s="67">
        <v>729.29818</v>
      </c>
      <c r="L129" s="67">
        <v>108364.51393</v>
      </c>
      <c r="M129" s="67">
        <v>81998.12226999999</v>
      </c>
      <c r="N129" s="67">
        <v>11909.19063</v>
      </c>
      <c r="O129" s="67">
        <v>9428.75107</v>
      </c>
      <c r="P129" s="67">
        <v>0</v>
      </c>
      <c r="Q129" s="67">
        <v>0</v>
      </c>
      <c r="R129" s="67">
        <v>0</v>
      </c>
      <c r="S129" s="67">
        <v>79.42399999999999</v>
      </c>
      <c r="T129" s="67">
        <v>44.014570000000006</v>
      </c>
      <c r="U129" s="67">
        <v>1028.4837499999999</v>
      </c>
      <c r="V129" s="67">
        <v>337.5869</v>
      </c>
      <c r="W129" s="67">
        <v>1137.49965</v>
      </c>
      <c r="X129" s="67">
        <v>0</v>
      </c>
      <c r="Y129" s="67">
        <v>0</v>
      </c>
      <c r="Z129" s="67">
        <v>258931.20093</v>
      </c>
      <c r="AA129" s="131">
        <v>109210.7995</v>
      </c>
      <c r="AB129" s="138"/>
      <c r="AC129" s="138"/>
    </row>
    <row r="130" spans="1:29" s="135" customFormat="1" ht="12.75">
      <c r="A130" s="134">
        <v>110</v>
      </c>
      <c r="B130" s="23">
        <v>54</v>
      </c>
      <c r="C130" s="132">
        <v>237</v>
      </c>
      <c r="D130" s="25" t="s">
        <v>131</v>
      </c>
      <c r="E130" s="67">
        <v>9589.882</v>
      </c>
      <c r="F130" s="67">
        <v>1589.78245</v>
      </c>
      <c r="G130" s="67">
        <v>161061.46869</v>
      </c>
      <c r="H130" s="67">
        <v>120106.90787</v>
      </c>
      <c r="I130" s="67">
        <v>7164.84959</v>
      </c>
      <c r="J130" s="67">
        <v>35405.616010000005</v>
      </c>
      <c r="K130" s="67">
        <v>4826.62356</v>
      </c>
      <c r="L130" s="67">
        <v>40954.56082</v>
      </c>
      <c r="M130" s="67">
        <v>21891.20881</v>
      </c>
      <c r="N130" s="67">
        <v>10945.149689999998</v>
      </c>
      <c r="O130" s="67">
        <v>1406.52027</v>
      </c>
      <c r="P130" s="67">
        <v>0</v>
      </c>
      <c r="Q130" s="67">
        <v>0</v>
      </c>
      <c r="R130" s="67">
        <v>0</v>
      </c>
      <c r="S130" s="67">
        <v>21.54754</v>
      </c>
      <c r="T130" s="67">
        <v>999.81515</v>
      </c>
      <c r="U130" s="67">
        <v>0</v>
      </c>
      <c r="V130" s="67">
        <v>9803.535090000001</v>
      </c>
      <c r="W130" s="67">
        <v>444.86397</v>
      </c>
      <c r="X130" s="67">
        <v>0</v>
      </c>
      <c r="Y130" s="67">
        <v>0</v>
      </c>
      <c r="Z130" s="67">
        <v>181921.11244</v>
      </c>
      <c r="AA130" s="131">
        <v>30728.807969999998</v>
      </c>
      <c r="AB130" s="138"/>
      <c r="AC130" s="138"/>
    </row>
    <row r="131" spans="1:29" s="135" customFormat="1" ht="12.75">
      <c r="A131" s="134">
        <v>111</v>
      </c>
      <c r="B131" s="23">
        <v>55</v>
      </c>
      <c r="C131" s="132">
        <v>43</v>
      </c>
      <c r="D131" s="25" t="s">
        <v>108</v>
      </c>
      <c r="E131" s="67">
        <v>157533.40079</v>
      </c>
      <c r="F131" s="67">
        <v>2464.17301</v>
      </c>
      <c r="G131" s="67">
        <v>83907.04255999999</v>
      </c>
      <c r="H131" s="67">
        <v>71290.91424000001</v>
      </c>
      <c r="I131" s="67">
        <v>13559.00814</v>
      </c>
      <c r="J131" s="67">
        <v>24501.83652</v>
      </c>
      <c r="K131" s="67">
        <v>1837.39346</v>
      </c>
      <c r="L131" s="67">
        <v>12616.12832</v>
      </c>
      <c r="M131" s="67">
        <v>7387.97267</v>
      </c>
      <c r="N131" s="67">
        <v>9868.36542</v>
      </c>
      <c r="O131" s="67">
        <v>5846.09143</v>
      </c>
      <c r="P131" s="67">
        <v>0</v>
      </c>
      <c r="Q131" s="67">
        <v>0</v>
      </c>
      <c r="R131" s="67">
        <v>0</v>
      </c>
      <c r="S131" s="67">
        <v>0</v>
      </c>
      <c r="T131" s="67">
        <v>1633.81925</v>
      </c>
      <c r="U131" s="67">
        <v>34.676539999999996</v>
      </c>
      <c r="V131" s="67">
        <v>431.52416999999997</v>
      </c>
      <c r="W131" s="67">
        <v>4386.96014</v>
      </c>
      <c r="X131" s="67">
        <v>0</v>
      </c>
      <c r="Y131" s="67">
        <v>0</v>
      </c>
      <c r="Z131" s="67">
        <v>247927.42345</v>
      </c>
      <c r="AA131" s="131">
        <v>23771.55451</v>
      </c>
      <c r="AB131" s="138"/>
      <c r="AC131" s="138"/>
    </row>
    <row r="132" spans="1:29" s="135" customFormat="1" ht="12.75">
      <c r="A132" s="134">
        <v>112</v>
      </c>
      <c r="B132" s="23">
        <v>56</v>
      </c>
      <c r="C132" s="132">
        <v>29</v>
      </c>
      <c r="D132" s="25" t="s">
        <v>106</v>
      </c>
      <c r="E132" s="67">
        <v>0</v>
      </c>
      <c r="F132" s="67">
        <v>0</v>
      </c>
      <c r="G132" s="67">
        <v>19965.09817</v>
      </c>
      <c r="H132" s="67">
        <v>18783.19552</v>
      </c>
      <c r="I132" s="67">
        <v>239.86036</v>
      </c>
      <c r="J132" s="67">
        <v>2655.1736199999996</v>
      </c>
      <c r="K132" s="67">
        <v>239.86036</v>
      </c>
      <c r="L132" s="67">
        <v>1181.90265</v>
      </c>
      <c r="M132" s="67">
        <v>176.07405</v>
      </c>
      <c r="N132" s="67">
        <v>978.1531100000001</v>
      </c>
      <c r="O132" s="67">
        <v>176.07405</v>
      </c>
      <c r="P132" s="67">
        <v>0</v>
      </c>
      <c r="Q132" s="67">
        <v>0</v>
      </c>
      <c r="R132" s="67">
        <v>0</v>
      </c>
      <c r="S132" s="67">
        <v>0</v>
      </c>
      <c r="T132" s="67">
        <v>126.27888000000002</v>
      </c>
      <c r="U132" s="67">
        <v>17.83681</v>
      </c>
      <c r="V132" s="67">
        <v>719.21428</v>
      </c>
      <c r="W132" s="67">
        <v>212.98375</v>
      </c>
      <c r="X132" s="67">
        <v>64957.062699999995</v>
      </c>
      <c r="Y132" s="67">
        <v>0</v>
      </c>
      <c r="Z132" s="67">
        <v>85998.47459</v>
      </c>
      <c r="AA132" s="131">
        <v>425.61453</v>
      </c>
      <c r="AB132" s="138"/>
      <c r="AC132" s="138"/>
    </row>
    <row r="133" spans="1:29" s="135" customFormat="1" ht="12.75">
      <c r="A133" s="134">
        <v>113</v>
      </c>
      <c r="B133" s="23">
        <v>57</v>
      </c>
      <c r="C133" s="132">
        <v>222</v>
      </c>
      <c r="D133" s="25" t="s">
        <v>128</v>
      </c>
      <c r="E133" s="67">
        <v>7000</v>
      </c>
      <c r="F133" s="67">
        <v>0</v>
      </c>
      <c r="G133" s="67">
        <v>142497.43068000002</v>
      </c>
      <c r="H133" s="67">
        <v>68728.14531</v>
      </c>
      <c r="I133" s="67">
        <v>1099.40753</v>
      </c>
      <c r="J133" s="67">
        <v>52465.89856</v>
      </c>
      <c r="K133" s="67">
        <v>1099.40753</v>
      </c>
      <c r="L133" s="67">
        <v>73769.28537000001</v>
      </c>
      <c r="M133" s="67">
        <v>23844.60139</v>
      </c>
      <c r="N133" s="67">
        <v>59838.41104</v>
      </c>
      <c r="O133" s="67">
        <v>22545.520920000003</v>
      </c>
      <c r="P133" s="67">
        <v>0</v>
      </c>
      <c r="Q133" s="67">
        <v>0</v>
      </c>
      <c r="R133" s="67">
        <v>0</v>
      </c>
      <c r="S133" s="67">
        <v>0</v>
      </c>
      <c r="T133" s="67">
        <v>274.003</v>
      </c>
      <c r="U133" s="67">
        <v>162</v>
      </c>
      <c r="V133" s="67">
        <v>1136.0805</v>
      </c>
      <c r="W133" s="67">
        <v>735.12774</v>
      </c>
      <c r="X133" s="67">
        <v>0</v>
      </c>
      <c r="Y133" s="67">
        <v>0</v>
      </c>
      <c r="Z133" s="67">
        <v>151804.64192</v>
      </c>
      <c r="AA133" s="131">
        <v>25216.389150000003</v>
      </c>
      <c r="AB133" s="138"/>
      <c r="AC133" s="138"/>
    </row>
    <row r="134" spans="1:29" s="135" customFormat="1" ht="12.75">
      <c r="A134" s="134">
        <v>114</v>
      </c>
      <c r="B134" s="23">
        <v>58</v>
      </c>
      <c r="C134" s="132">
        <v>433</v>
      </c>
      <c r="D134" s="32" t="s">
        <v>170</v>
      </c>
      <c r="E134" s="67">
        <v>0</v>
      </c>
      <c r="F134" s="67">
        <v>0</v>
      </c>
      <c r="G134" s="67">
        <v>18899.95221</v>
      </c>
      <c r="H134" s="67">
        <v>18833.600879999998</v>
      </c>
      <c r="I134" s="67">
        <v>710.5636400000001</v>
      </c>
      <c r="J134" s="67">
        <v>8081.640050000001</v>
      </c>
      <c r="K134" s="67">
        <v>710.5636400000001</v>
      </c>
      <c r="L134" s="67">
        <v>66.35133</v>
      </c>
      <c r="M134" s="67">
        <v>1.5849499999999999</v>
      </c>
      <c r="N134" s="67">
        <v>66.35133</v>
      </c>
      <c r="O134" s="67">
        <v>1.5849499999999999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14654.42079</v>
      </c>
      <c r="W134" s="67">
        <v>155.26278</v>
      </c>
      <c r="X134" s="67">
        <v>0</v>
      </c>
      <c r="Y134" s="67">
        <v>0</v>
      </c>
      <c r="Z134" s="67">
        <v>33709.63578</v>
      </c>
      <c r="AA134" s="131">
        <v>712.16031</v>
      </c>
      <c r="AB134" s="138"/>
      <c r="AC134" s="138"/>
    </row>
    <row r="135" spans="1:29" s="135" customFormat="1" ht="12.75">
      <c r="A135" s="134">
        <v>115</v>
      </c>
      <c r="B135" s="23">
        <v>59</v>
      </c>
      <c r="C135" s="132">
        <v>326</v>
      </c>
      <c r="D135" s="25" t="s">
        <v>151</v>
      </c>
      <c r="E135" s="67">
        <v>13932.94684</v>
      </c>
      <c r="F135" s="67">
        <v>12682.94684</v>
      </c>
      <c r="G135" s="67">
        <v>121425.10706</v>
      </c>
      <c r="H135" s="67">
        <v>76027.77501</v>
      </c>
      <c r="I135" s="67">
        <v>7382.06247</v>
      </c>
      <c r="J135" s="67">
        <v>37162.218420000005</v>
      </c>
      <c r="K135" s="67">
        <v>7382.06247</v>
      </c>
      <c r="L135" s="67">
        <v>45397.332050000005</v>
      </c>
      <c r="M135" s="67">
        <v>35179.680920000006</v>
      </c>
      <c r="N135" s="67">
        <v>43540.60504</v>
      </c>
      <c r="O135" s="67">
        <v>33773.42652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35.875</v>
      </c>
      <c r="V135" s="67">
        <v>514.67021</v>
      </c>
      <c r="W135" s="67">
        <v>529.45711</v>
      </c>
      <c r="X135" s="67">
        <v>0</v>
      </c>
      <c r="Y135" s="67">
        <v>0</v>
      </c>
      <c r="Z135" s="67">
        <v>136438.05622</v>
      </c>
      <c r="AA135" s="131">
        <v>55273.89551</v>
      </c>
      <c r="AB135" s="138"/>
      <c r="AC135" s="138"/>
    </row>
    <row r="136" spans="1:29" s="135" customFormat="1" ht="12.75">
      <c r="A136" s="134">
        <v>116</v>
      </c>
      <c r="B136" s="23">
        <v>60</v>
      </c>
      <c r="C136" s="132">
        <v>169</v>
      </c>
      <c r="D136" s="25" t="s">
        <v>124</v>
      </c>
      <c r="E136" s="67">
        <v>0</v>
      </c>
      <c r="F136" s="67">
        <v>0</v>
      </c>
      <c r="G136" s="67">
        <v>127305.35808</v>
      </c>
      <c r="H136" s="67">
        <v>98298.32552000001</v>
      </c>
      <c r="I136" s="67">
        <v>7960.91078</v>
      </c>
      <c r="J136" s="67">
        <v>50580.40706</v>
      </c>
      <c r="K136" s="67">
        <v>7960.91078</v>
      </c>
      <c r="L136" s="67">
        <v>29007.03256</v>
      </c>
      <c r="M136" s="67">
        <v>13208.53852</v>
      </c>
      <c r="N136" s="67">
        <v>3714.7052</v>
      </c>
      <c r="O136" s="67">
        <v>2116.58605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0.28278</v>
      </c>
      <c r="V136" s="67">
        <v>1320.7622800000001</v>
      </c>
      <c r="W136" s="67">
        <v>512.36395</v>
      </c>
      <c r="X136" s="67">
        <v>41434.53273</v>
      </c>
      <c r="Y136" s="67">
        <v>0</v>
      </c>
      <c r="Z136" s="67">
        <v>170573.29982</v>
      </c>
      <c r="AA136" s="131">
        <v>21169.4493</v>
      </c>
      <c r="AB136" s="138"/>
      <c r="AC136" s="138"/>
    </row>
    <row r="137" spans="1:29" s="135" customFormat="1" ht="12.75">
      <c r="A137" s="134">
        <v>117</v>
      </c>
      <c r="B137" s="23">
        <v>61</v>
      </c>
      <c r="C137" s="132">
        <v>294</v>
      </c>
      <c r="D137" s="25" t="s">
        <v>144</v>
      </c>
      <c r="E137" s="67">
        <v>0</v>
      </c>
      <c r="F137" s="67">
        <v>0</v>
      </c>
      <c r="G137" s="67">
        <v>139944.53822</v>
      </c>
      <c r="H137" s="67">
        <v>87607.92927</v>
      </c>
      <c r="I137" s="67">
        <v>890.93094</v>
      </c>
      <c r="J137" s="67">
        <v>68087.94007</v>
      </c>
      <c r="K137" s="67">
        <v>890.93094</v>
      </c>
      <c r="L137" s="67">
        <v>52336.60895</v>
      </c>
      <c r="M137" s="67">
        <v>35351.87629</v>
      </c>
      <c r="N137" s="67">
        <v>11970.50113</v>
      </c>
      <c r="O137" s="67">
        <v>3593.0646199999996</v>
      </c>
      <c r="P137" s="67">
        <v>0</v>
      </c>
      <c r="Q137" s="67">
        <v>0</v>
      </c>
      <c r="R137" s="67">
        <v>0</v>
      </c>
      <c r="S137" s="67">
        <v>937.4703800000001</v>
      </c>
      <c r="T137" s="67">
        <v>54.752629999999996</v>
      </c>
      <c r="U137" s="67">
        <v>60</v>
      </c>
      <c r="V137" s="67">
        <v>3333.41289</v>
      </c>
      <c r="W137" s="67">
        <v>1075.55144</v>
      </c>
      <c r="X137" s="67">
        <v>0</v>
      </c>
      <c r="Y137" s="67">
        <v>0</v>
      </c>
      <c r="Z137" s="67">
        <v>145405.72556000002</v>
      </c>
      <c r="AA137" s="131">
        <v>36242.80723</v>
      </c>
      <c r="AB137" s="138"/>
      <c r="AC137" s="138"/>
    </row>
    <row r="138" spans="1:29" s="135" customFormat="1" ht="12.75">
      <c r="A138" s="134">
        <v>118</v>
      </c>
      <c r="B138" s="23">
        <v>62</v>
      </c>
      <c r="C138" s="132">
        <v>72</v>
      </c>
      <c r="D138" s="25" t="s">
        <v>113</v>
      </c>
      <c r="E138" s="67">
        <v>4002.2691200000004</v>
      </c>
      <c r="F138" s="67">
        <v>3926.04096</v>
      </c>
      <c r="G138" s="67">
        <v>37568.28136</v>
      </c>
      <c r="H138" s="67">
        <v>30374.00366</v>
      </c>
      <c r="I138" s="67">
        <v>20141.592979999998</v>
      </c>
      <c r="J138" s="67">
        <v>13962.027730000002</v>
      </c>
      <c r="K138" s="67">
        <v>3729.61705</v>
      </c>
      <c r="L138" s="67">
        <v>7194.2777</v>
      </c>
      <c r="M138" s="67">
        <v>4372.42365</v>
      </c>
      <c r="N138" s="67">
        <v>5786.2740300000005</v>
      </c>
      <c r="O138" s="67">
        <v>2964.41998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11630.10453</v>
      </c>
      <c r="W138" s="67">
        <v>268.06031</v>
      </c>
      <c r="X138" s="67">
        <v>134651.69146</v>
      </c>
      <c r="Y138" s="67">
        <v>0</v>
      </c>
      <c r="Z138" s="67">
        <v>188120.40678</v>
      </c>
      <c r="AA138" s="131">
        <v>170900.28609</v>
      </c>
      <c r="AB138" s="138"/>
      <c r="AC138" s="138"/>
    </row>
    <row r="139" spans="1:29" s="135" customFormat="1" ht="12.75">
      <c r="A139" s="134">
        <v>119</v>
      </c>
      <c r="B139" s="23">
        <v>63</v>
      </c>
      <c r="C139" s="34">
        <v>694</v>
      </c>
      <c r="D139" s="32" t="s">
        <v>185</v>
      </c>
      <c r="E139" s="67">
        <v>42990.02497</v>
      </c>
      <c r="F139" s="67">
        <v>0</v>
      </c>
      <c r="G139" s="67">
        <v>74303.55134</v>
      </c>
      <c r="H139" s="67">
        <v>0</v>
      </c>
      <c r="I139" s="67">
        <v>0</v>
      </c>
      <c r="J139" s="67">
        <v>0</v>
      </c>
      <c r="K139" s="67">
        <v>0</v>
      </c>
      <c r="L139" s="67">
        <v>74303.55134</v>
      </c>
      <c r="M139" s="67">
        <v>0</v>
      </c>
      <c r="N139" s="67">
        <v>27286.31117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264.34172</v>
      </c>
      <c r="W139" s="67">
        <v>88.01476</v>
      </c>
      <c r="X139" s="67">
        <v>0</v>
      </c>
      <c r="Y139" s="67">
        <v>0</v>
      </c>
      <c r="Z139" s="67">
        <v>117645.93279</v>
      </c>
      <c r="AA139" s="131">
        <v>0</v>
      </c>
      <c r="AB139" s="138"/>
      <c r="AC139" s="138"/>
    </row>
    <row r="140" spans="1:29" s="135" customFormat="1" ht="12.75">
      <c r="A140" s="134">
        <v>120</v>
      </c>
      <c r="B140" s="23">
        <v>64</v>
      </c>
      <c r="C140" s="132">
        <v>159</v>
      </c>
      <c r="D140" s="25" t="s">
        <v>123</v>
      </c>
      <c r="E140" s="67">
        <v>43608.57445</v>
      </c>
      <c r="F140" s="67">
        <v>0</v>
      </c>
      <c r="G140" s="67">
        <v>11954.273009999999</v>
      </c>
      <c r="H140" s="67">
        <v>10780.04319</v>
      </c>
      <c r="I140" s="67">
        <v>3415.2825500000004</v>
      </c>
      <c r="J140" s="67">
        <v>10780.04319</v>
      </c>
      <c r="K140" s="67">
        <v>3415.2825500000004</v>
      </c>
      <c r="L140" s="67">
        <v>1174.22982</v>
      </c>
      <c r="M140" s="67">
        <v>76.9544</v>
      </c>
      <c r="N140" s="67">
        <v>352.69759</v>
      </c>
      <c r="O140" s="67">
        <v>76.9544</v>
      </c>
      <c r="P140" s="67">
        <v>0</v>
      </c>
      <c r="Q140" s="67">
        <v>0</v>
      </c>
      <c r="R140" s="67">
        <v>0</v>
      </c>
      <c r="S140" s="67">
        <v>679.665</v>
      </c>
      <c r="T140" s="67">
        <v>26.20815</v>
      </c>
      <c r="U140" s="67">
        <v>5.51753</v>
      </c>
      <c r="V140" s="67">
        <v>28.11495</v>
      </c>
      <c r="W140" s="67">
        <v>930.22751</v>
      </c>
      <c r="X140" s="67">
        <v>0</v>
      </c>
      <c r="Y140" s="67">
        <v>0</v>
      </c>
      <c r="Z140" s="67">
        <v>57232.5806</v>
      </c>
      <c r="AA140" s="131">
        <v>3499.6896300000003</v>
      </c>
      <c r="AB140" s="138"/>
      <c r="AC140" s="138"/>
    </row>
    <row r="141" spans="1:29" s="135" customFormat="1" ht="12.75">
      <c r="A141" s="134">
        <v>121</v>
      </c>
      <c r="B141" s="23">
        <v>65</v>
      </c>
      <c r="C141" s="132">
        <v>255</v>
      </c>
      <c r="D141" s="25" t="s">
        <v>135</v>
      </c>
      <c r="E141" s="67">
        <v>2064.10959</v>
      </c>
      <c r="F141" s="67">
        <v>0</v>
      </c>
      <c r="G141" s="67">
        <v>47089.04067</v>
      </c>
      <c r="H141" s="67">
        <v>39465.24007</v>
      </c>
      <c r="I141" s="67">
        <v>1949.1877399999998</v>
      </c>
      <c r="J141" s="67">
        <v>34466.101950000004</v>
      </c>
      <c r="K141" s="67">
        <v>1949.1877399999998</v>
      </c>
      <c r="L141" s="67">
        <v>7623.8006000000005</v>
      </c>
      <c r="M141" s="67">
        <v>2537.1883</v>
      </c>
      <c r="N141" s="67">
        <v>3023.87932</v>
      </c>
      <c r="O141" s="67">
        <v>2537.1883</v>
      </c>
      <c r="P141" s="67">
        <v>0</v>
      </c>
      <c r="Q141" s="67">
        <v>0</v>
      </c>
      <c r="R141" s="67">
        <v>0</v>
      </c>
      <c r="S141" s="67">
        <v>0</v>
      </c>
      <c r="T141" s="67">
        <v>579.58276</v>
      </c>
      <c r="U141" s="67">
        <v>2097.0398800000003</v>
      </c>
      <c r="V141" s="67">
        <v>35927.79431999999</v>
      </c>
      <c r="W141" s="67">
        <v>15.77641</v>
      </c>
      <c r="X141" s="67">
        <v>7146.71234</v>
      </c>
      <c r="Y141" s="67">
        <v>0</v>
      </c>
      <c r="Z141" s="67">
        <v>94920.05597</v>
      </c>
      <c r="AA141" s="131">
        <v>4487.51401</v>
      </c>
      <c r="AB141" s="138"/>
      <c r="AC141" s="138"/>
    </row>
    <row r="142" spans="1:29" s="135" customFormat="1" ht="12.75">
      <c r="A142" s="134">
        <v>122</v>
      </c>
      <c r="B142" s="23">
        <v>66</v>
      </c>
      <c r="C142" s="132">
        <v>309</v>
      </c>
      <c r="D142" s="25" t="s">
        <v>147</v>
      </c>
      <c r="E142" s="67">
        <v>23000</v>
      </c>
      <c r="F142" s="67">
        <v>0</v>
      </c>
      <c r="G142" s="67">
        <v>81004.41909</v>
      </c>
      <c r="H142" s="67">
        <v>56852.67983</v>
      </c>
      <c r="I142" s="67">
        <v>4923.20994</v>
      </c>
      <c r="J142" s="67">
        <v>56852.67983</v>
      </c>
      <c r="K142" s="67">
        <v>4923.20994</v>
      </c>
      <c r="L142" s="67">
        <v>24151.73926</v>
      </c>
      <c r="M142" s="67">
        <v>15593.76807</v>
      </c>
      <c r="N142" s="67">
        <v>5582.50007</v>
      </c>
      <c r="O142" s="67">
        <v>3562.6983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95.50569</v>
      </c>
      <c r="V142" s="67">
        <v>3903.4532799999997</v>
      </c>
      <c r="W142" s="67">
        <v>1651.62194</v>
      </c>
      <c r="X142" s="67">
        <v>11482.84332</v>
      </c>
      <c r="Y142" s="67">
        <v>0</v>
      </c>
      <c r="Z142" s="67">
        <v>121137.84332</v>
      </c>
      <c r="AA142" s="131">
        <v>20628.111950000002</v>
      </c>
      <c r="AB142" s="138"/>
      <c r="AC142" s="138"/>
    </row>
    <row r="143" spans="1:29" s="135" customFormat="1" ht="12.75">
      <c r="A143" s="134">
        <v>123</v>
      </c>
      <c r="B143" s="23">
        <v>67</v>
      </c>
      <c r="C143" s="132">
        <v>243</v>
      </c>
      <c r="D143" s="25" t="s">
        <v>134</v>
      </c>
      <c r="E143" s="67">
        <v>746.90482</v>
      </c>
      <c r="F143" s="67">
        <v>0</v>
      </c>
      <c r="G143" s="67">
        <v>73344.20754999999</v>
      </c>
      <c r="H143" s="67">
        <v>50293.36558</v>
      </c>
      <c r="I143" s="67">
        <v>2478.54088</v>
      </c>
      <c r="J143" s="67">
        <v>6773.64172</v>
      </c>
      <c r="K143" s="67">
        <v>2478.54088</v>
      </c>
      <c r="L143" s="67">
        <v>23050.84197</v>
      </c>
      <c r="M143" s="67">
        <v>4064.5718000000006</v>
      </c>
      <c r="N143" s="67">
        <v>1643.23741</v>
      </c>
      <c r="O143" s="67">
        <v>152.36570999999998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319.10959</v>
      </c>
      <c r="W143" s="67">
        <v>1013.5282699999999</v>
      </c>
      <c r="X143" s="67">
        <v>50399.03834</v>
      </c>
      <c r="Y143" s="67">
        <v>0</v>
      </c>
      <c r="Z143" s="67">
        <v>125822.78857</v>
      </c>
      <c r="AA143" s="131">
        <v>56942.15102</v>
      </c>
      <c r="AB143" s="138"/>
      <c r="AC143" s="138"/>
    </row>
    <row r="144" spans="1:29" s="135" customFormat="1" ht="12.75">
      <c r="A144" s="134">
        <v>124</v>
      </c>
      <c r="B144" s="23">
        <v>68</v>
      </c>
      <c r="C144" s="36">
        <v>573</v>
      </c>
      <c r="D144" s="37" t="s">
        <v>179</v>
      </c>
      <c r="E144" s="67">
        <v>0</v>
      </c>
      <c r="F144" s="67">
        <v>0</v>
      </c>
      <c r="G144" s="67">
        <v>60759.609730000004</v>
      </c>
      <c r="H144" s="67">
        <v>60759.609730000004</v>
      </c>
      <c r="I144" s="67">
        <v>0</v>
      </c>
      <c r="J144" s="67">
        <v>199.45688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112.5</v>
      </c>
      <c r="W144" s="67">
        <v>0.6</v>
      </c>
      <c r="X144" s="67">
        <v>0</v>
      </c>
      <c r="Y144" s="67">
        <v>0</v>
      </c>
      <c r="Z144" s="67">
        <v>60872.709729999995</v>
      </c>
      <c r="AA144" s="131">
        <v>0</v>
      </c>
      <c r="AB144" s="138"/>
      <c r="AC144" s="138"/>
    </row>
    <row r="145" spans="1:29" s="135" customFormat="1" ht="12.75">
      <c r="A145" s="134">
        <v>125</v>
      </c>
      <c r="B145" s="23">
        <v>69</v>
      </c>
      <c r="C145" s="132">
        <v>430</v>
      </c>
      <c r="D145" s="32" t="s">
        <v>169</v>
      </c>
      <c r="E145" s="67">
        <v>9909.76438</v>
      </c>
      <c r="F145" s="67">
        <v>0</v>
      </c>
      <c r="G145" s="67">
        <v>32986.4539</v>
      </c>
      <c r="H145" s="67">
        <v>14146.75606</v>
      </c>
      <c r="I145" s="67">
        <v>344.60659</v>
      </c>
      <c r="J145" s="67">
        <v>10931.46695</v>
      </c>
      <c r="K145" s="67">
        <v>344.60659</v>
      </c>
      <c r="L145" s="67">
        <v>18839.69784</v>
      </c>
      <c r="M145" s="67">
        <v>16503.44372</v>
      </c>
      <c r="N145" s="67">
        <v>4058.7280100000003</v>
      </c>
      <c r="O145" s="67">
        <v>2288.94542</v>
      </c>
      <c r="P145" s="67">
        <v>0</v>
      </c>
      <c r="Q145" s="67">
        <v>0</v>
      </c>
      <c r="R145" s="67">
        <v>0</v>
      </c>
      <c r="S145" s="67">
        <v>474.223</v>
      </c>
      <c r="T145" s="67">
        <v>0</v>
      </c>
      <c r="U145" s="67">
        <v>0</v>
      </c>
      <c r="V145" s="67">
        <v>4356.34411</v>
      </c>
      <c r="W145" s="67">
        <v>1150.3850300000001</v>
      </c>
      <c r="X145" s="67">
        <v>0</v>
      </c>
      <c r="Y145" s="67">
        <v>0</v>
      </c>
      <c r="Z145" s="67">
        <v>48877.17042</v>
      </c>
      <c r="AA145" s="131">
        <v>16848.050310000002</v>
      </c>
      <c r="AB145" s="138"/>
      <c r="AC145" s="138"/>
    </row>
    <row r="146" spans="1:29" s="135" customFormat="1" ht="12.75">
      <c r="A146" s="134">
        <v>126</v>
      </c>
      <c r="B146" s="23">
        <v>70</v>
      </c>
      <c r="C146" s="132">
        <v>334</v>
      </c>
      <c r="D146" s="25" t="s">
        <v>154</v>
      </c>
      <c r="E146" s="67">
        <v>0</v>
      </c>
      <c r="F146" s="67">
        <v>0</v>
      </c>
      <c r="G146" s="67">
        <v>37461.2368</v>
      </c>
      <c r="H146" s="67">
        <v>31518.29341</v>
      </c>
      <c r="I146" s="67">
        <v>1172.87939</v>
      </c>
      <c r="J146" s="67">
        <v>4903.044089999999</v>
      </c>
      <c r="K146" s="67">
        <v>1172.87939</v>
      </c>
      <c r="L146" s="67">
        <v>5942.94339</v>
      </c>
      <c r="M146" s="67">
        <v>2724.90683</v>
      </c>
      <c r="N146" s="67">
        <v>2350.45864</v>
      </c>
      <c r="O146" s="67">
        <v>884.31403</v>
      </c>
      <c r="P146" s="67">
        <v>0</v>
      </c>
      <c r="Q146" s="67">
        <v>0</v>
      </c>
      <c r="R146" s="67">
        <v>5600.01994</v>
      </c>
      <c r="S146" s="67">
        <v>0</v>
      </c>
      <c r="T146" s="67">
        <v>0</v>
      </c>
      <c r="U146" s="67">
        <v>0</v>
      </c>
      <c r="V146" s="67">
        <v>3023.02052</v>
      </c>
      <c r="W146" s="67">
        <v>263.05442</v>
      </c>
      <c r="X146" s="67">
        <v>63060.211619999995</v>
      </c>
      <c r="Y146" s="67">
        <v>0</v>
      </c>
      <c r="Z146" s="67">
        <v>109407.5433</v>
      </c>
      <c r="AA146" s="131">
        <v>3901.30261</v>
      </c>
      <c r="AB146" s="138"/>
      <c r="AC146" s="138"/>
    </row>
    <row r="147" spans="1:29" s="135" customFormat="1" ht="12.75">
      <c r="A147" s="134">
        <v>127</v>
      </c>
      <c r="B147" s="23">
        <v>71</v>
      </c>
      <c r="C147" s="34">
        <v>674</v>
      </c>
      <c r="D147" s="32" t="s">
        <v>184</v>
      </c>
      <c r="E147" s="67">
        <v>0</v>
      </c>
      <c r="F147" s="67">
        <v>0</v>
      </c>
      <c r="G147" s="67">
        <v>52191.56582</v>
      </c>
      <c r="H147" s="67">
        <v>44370.287820000005</v>
      </c>
      <c r="I147" s="67">
        <v>9.544260000000001</v>
      </c>
      <c r="J147" s="67">
        <v>12424.870840000001</v>
      </c>
      <c r="K147" s="67">
        <v>9.544260000000001</v>
      </c>
      <c r="L147" s="67">
        <v>7821.278</v>
      </c>
      <c r="M147" s="67">
        <v>1499.45758</v>
      </c>
      <c r="N147" s="67">
        <v>1585.1344000000001</v>
      </c>
      <c r="O147" s="67">
        <v>177.24711000000002</v>
      </c>
      <c r="P147" s="67">
        <v>0</v>
      </c>
      <c r="Q147" s="67">
        <v>0</v>
      </c>
      <c r="R147" s="67">
        <v>2168.56731</v>
      </c>
      <c r="S147" s="67">
        <v>0</v>
      </c>
      <c r="T147" s="67">
        <v>0</v>
      </c>
      <c r="U147" s="67">
        <v>0</v>
      </c>
      <c r="V147" s="67">
        <v>14.159790000000001</v>
      </c>
      <c r="W147" s="67">
        <v>112.56887</v>
      </c>
      <c r="X147" s="67">
        <v>0</v>
      </c>
      <c r="Y147" s="67">
        <v>0</v>
      </c>
      <c r="Z147" s="67">
        <v>54486.861789999995</v>
      </c>
      <c r="AA147" s="131">
        <v>1509.0018400000001</v>
      </c>
      <c r="AB147" s="138"/>
      <c r="AC147" s="138"/>
    </row>
    <row r="148" spans="1:29" s="135" customFormat="1" ht="12.75">
      <c r="A148" s="134">
        <v>128</v>
      </c>
      <c r="B148" s="23">
        <v>72</v>
      </c>
      <c r="C148" s="132">
        <v>240</v>
      </c>
      <c r="D148" s="25" t="s">
        <v>132</v>
      </c>
      <c r="E148" s="67">
        <v>0</v>
      </c>
      <c r="F148" s="67">
        <v>0</v>
      </c>
      <c r="G148" s="67">
        <v>18889.40026</v>
      </c>
      <c r="H148" s="67">
        <v>10218.83662</v>
      </c>
      <c r="I148" s="67">
        <v>1828.36998</v>
      </c>
      <c r="J148" s="67">
        <v>10218.83662</v>
      </c>
      <c r="K148" s="67">
        <v>1828.36998</v>
      </c>
      <c r="L148" s="67">
        <v>8670.563639999998</v>
      </c>
      <c r="M148" s="67">
        <v>2606.3481899999997</v>
      </c>
      <c r="N148" s="67">
        <v>6174.67055</v>
      </c>
      <c r="O148" s="67">
        <v>2606.3481899999997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7.91276</v>
      </c>
      <c r="V148" s="67">
        <v>199.0583</v>
      </c>
      <c r="W148" s="67">
        <v>253.97396999999998</v>
      </c>
      <c r="X148" s="67">
        <v>0</v>
      </c>
      <c r="Y148" s="67">
        <v>0</v>
      </c>
      <c r="Z148" s="67">
        <v>19350.34529</v>
      </c>
      <c r="AA148" s="131">
        <v>4434.97203</v>
      </c>
      <c r="AB148" s="138"/>
      <c r="AC148" s="138"/>
    </row>
    <row r="149" spans="1:29" s="135" customFormat="1" ht="12.75">
      <c r="A149" s="134">
        <v>129</v>
      </c>
      <c r="B149" s="23">
        <v>73</v>
      </c>
      <c r="C149" s="143">
        <v>512</v>
      </c>
      <c r="D149" s="74" t="s">
        <v>175</v>
      </c>
      <c r="E149" s="67">
        <v>0</v>
      </c>
      <c r="F149" s="67">
        <v>0</v>
      </c>
      <c r="G149" s="67">
        <v>8818.107380000001</v>
      </c>
      <c r="H149" s="67">
        <v>7166.67755</v>
      </c>
      <c r="I149" s="67">
        <v>508.98628</v>
      </c>
      <c r="J149" s="67">
        <v>3236.49798</v>
      </c>
      <c r="K149" s="67">
        <v>508.98628</v>
      </c>
      <c r="L149" s="67">
        <v>1651.42983</v>
      </c>
      <c r="M149" s="67">
        <v>64.75578999999999</v>
      </c>
      <c r="N149" s="67">
        <v>1193.01741</v>
      </c>
      <c r="O149" s="67">
        <v>64.75578999999999</v>
      </c>
      <c r="P149" s="67">
        <v>0</v>
      </c>
      <c r="Q149" s="67">
        <v>0</v>
      </c>
      <c r="R149" s="67">
        <v>0</v>
      </c>
      <c r="S149" s="67">
        <v>0</v>
      </c>
      <c r="T149" s="67">
        <v>2039.16896</v>
      </c>
      <c r="U149" s="67">
        <v>0</v>
      </c>
      <c r="V149" s="67">
        <v>8.24715</v>
      </c>
      <c r="W149" s="67">
        <v>553.4225200000001</v>
      </c>
      <c r="X149" s="67">
        <v>0</v>
      </c>
      <c r="Y149" s="67">
        <v>0</v>
      </c>
      <c r="Z149" s="67">
        <v>11418.946010000001</v>
      </c>
      <c r="AA149" s="131">
        <v>573.74207</v>
      </c>
      <c r="AB149" s="138"/>
      <c r="AC149" s="138"/>
    </row>
    <row r="150" spans="1:29" s="135" customFormat="1" ht="12.75">
      <c r="A150" s="134">
        <v>130</v>
      </c>
      <c r="B150" s="23">
        <v>74</v>
      </c>
      <c r="C150" s="34">
        <v>634</v>
      </c>
      <c r="D150" s="32" t="s">
        <v>182</v>
      </c>
      <c r="E150" s="67">
        <v>0</v>
      </c>
      <c r="F150" s="67">
        <v>0</v>
      </c>
      <c r="G150" s="67">
        <v>13938.91688</v>
      </c>
      <c r="H150" s="67">
        <v>6970.4946</v>
      </c>
      <c r="I150" s="67">
        <v>54.45816</v>
      </c>
      <c r="J150" s="67">
        <v>6970.4946</v>
      </c>
      <c r="K150" s="67">
        <v>54.45816</v>
      </c>
      <c r="L150" s="67">
        <v>6968.422280000001</v>
      </c>
      <c r="M150" s="67">
        <v>6668.71603</v>
      </c>
      <c r="N150" s="67">
        <v>504.32104</v>
      </c>
      <c r="O150" s="67">
        <v>407.07532000000003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1.1685599999999998</v>
      </c>
      <c r="V150" s="67">
        <v>0.1975</v>
      </c>
      <c r="W150" s="67">
        <v>709.20944</v>
      </c>
      <c r="X150" s="67">
        <v>0</v>
      </c>
      <c r="Y150" s="67">
        <v>0</v>
      </c>
      <c r="Z150" s="67">
        <v>14649.49238</v>
      </c>
      <c r="AA150" s="131">
        <v>6723.17419</v>
      </c>
      <c r="AB150" s="138"/>
      <c r="AC150" s="138"/>
    </row>
    <row r="151" spans="1:29" s="135" customFormat="1" ht="12.75">
      <c r="A151" s="134">
        <v>131</v>
      </c>
      <c r="B151" s="23">
        <v>75</v>
      </c>
      <c r="C151" s="143">
        <v>594</v>
      </c>
      <c r="D151" s="32" t="s">
        <v>181</v>
      </c>
      <c r="E151" s="67">
        <v>0</v>
      </c>
      <c r="F151" s="67">
        <v>0</v>
      </c>
      <c r="G151" s="67">
        <v>0.049</v>
      </c>
      <c r="H151" s="67">
        <v>0.049</v>
      </c>
      <c r="I151" s="67">
        <v>0</v>
      </c>
      <c r="J151" s="67">
        <v>0.049</v>
      </c>
      <c r="K151" s="67">
        <v>0</v>
      </c>
      <c r="L151" s="67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67">
        <v>0</v>
      </c>
      <c r="S151" s="67">
        <v>0</v>
      </c>
      <c r="T151" s="67">
        <v>0</v>
      </c>
      <c r="U151" s="67">
        <v>0</v>
      </c>
      <c r="V151" s="67">
        <v>2.73</v>
      </c>
      <c r="W151" s="67">
        <v>689.56327</v>
      </c>
      <c r="X151" s="67">
        <v>10075.21953</v>
      </c>
      <c r="Y151" s="67">
        <v>0</v>
      </c>
      <c r="Z151" s="67">
        <v>10767.5618</v>
      </c>
      <c r="AA151" s="131">
        <v>0</v>
      </c>
      <c r="AB151" s="138"/>
      <c r="AC151" s="138"/>
    </row>
    <row r="152" spans="1:29" s="135" customFormat="1" ht="12.75">
      <c r="A152" s="134">
        <v>132</v>
      </c>
      <c r="B152" s="23">
        <v>76</v>
      </c>
      <c r="C152" s="132">
        <v>654</v>
      </c>
      <c r="D152" s="32" t="s">
        <v>183</v>
      </c>
      <c r="E152" s="67">
        <v>0</v>
      </c>
      <c r="F152" s="67">
        <v>0</v>
      </c>
      <c r="G152" s="67">
        <v>0.72828</v>
      </c>
      <c r="H152" s="67">
        <v>0.72828</v>
      </c>
      <c r="I152" s="67">
        <v>0</v>
      </c>
      <c r="J152" s="67">
        <v>0.72828</v>
      </c>
      <c r="K152" s="67">
        <v>0</v>
      </c>
      <c r="L152" s="67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67">
        <v>0</v>
      </c>
      <c r="S152" s="67">
        <v>0</v>
      </c>
      <c r="T152" s="67">
        <v>0</v>
      </c>
      <c r="U152" s="67">
        <v>0</v>
      </c>
      <c r="V152" s="67">
        <v>0</v>
      </c>
      <c r="W152" s="67">
        <v>163.78288</v>
      </c>
      <c r="X152" s="67">
        <v>0</v>
      </c>
      <c r="Y152" s="67">
        <v>0</v>
      </c>
      <c r="Z152" s="67">
        <v>164.51116</v>
      </c>
      <c r="AA152" s="131">
        <v>0</v>
      </c>
      <c r="AB152" s="138"/>
      <c r="AC152" s="138"/>
    </row>
    <row r="153" spans="1:29" s="135" customFormat="1" ht="12.75">
      <c r="A153" s="134">
        <v>133</v>
      </c>
      <c r="B153" s="23">
        <v>77</v>
      </c>
      <c r="C153" s="132">
        <v>313</v>
      </c>
      <c r="D153" s="25" t="s">
        <v>149</v>
      </c>
      <c r="E153" s="67">
        <v>0</v>
      </c>
      <c r="F153" s="67">
        <v>0</v>
      </c>
      <c r="G153" s="67">
        <v>214.26808</v>
      </c>
      <c r="H153" s="67">
        <v>214.0398</v>
      </c>
      <c r="I153" s="67">
        <v>0</v>
      </c>
      <c r="J153" s="67">
        <v>214.0398</v>
      </c>
      <c r="K153" s="67">
        <v>0</v>
      </c>
      <c r="L153" s="67">
        <v>0.22828</v>
      </c>
      <c r="M153" s="67">
        <v>0</v>
      </c>
      <c r="N153" s="67">
        <v>0.22828</v>
      </c>
      <c r="O153" s="67">
        <v>0</v>
      </c>
      <c r="P153" s="67">
        <v>0</v>
      </c>
      <c r="Q153" s="67">
        <v>0</v>
      </c>
      <c r="R153" s="67">
        <v>0</v>
      </c>
      <c r="S153" s="67">
        <v>0</v>
      </c>
      <c r="T153" s="67">
        <v>0</v>
      </c>
      <c r="U153" s="67">
        <v>1113</v>
      </c>
      <c r="V153" s="67">
        <v>4.159999999999999</v>
      </c>
      <c r="W153" s="67">
        <v>788.78476</v>
      </c>
      <c r="X153" s="67">
        <v>35519.70139</v>
      </c>
      <c r="Y153" s="67">
        <v>0</v>
      </c>
      <c r="Z153" s="67">
        <v>37639.91423</v>
      </c>
      <c r="AA153" s="131">
        <v>0</v>
      </c>
      <c r="AB153" s="138"/>
      <c r="AC153" s="138"/>
    </row>
    <row r="154" spans="1:29" s="139" customFormat="1" ht="12.75">
      <c r="A154" s="142"/>
      <c r="B154" s="28"/>
      <c r="C154" s="38"/>
      <c r="D154" s="49" t="s">
        <v>191</v>
      </c>
      <c r="E154" s="109">
        <f aca="true" t="shared" si="3" ref="E154:AA154">SUM(E77:E153)</f>
        <v>5820755.748209999</v>
      </c>
      <c r="F154" s="109">
        <f t="shared" si="3"/>
        <v>3516208.752579999</v>
      </c>
      <c r="G154" s="109">
        <f t="shared" si="3"/>
        <v>36078236.268610016</v>
      </c>
      <c r="H154" s="109">
        <f t="shared" si="3"/>
        <v>18519058.293599993</v>
      </c>
      <c r="I154" s="109">
        <f t="shared" si="3"/>
        <v>5551886.707509999</v>
      </c>
      <c r="J154" s="109">
        <f t="shared" si="3"/>
        <v>11293171.553270003</v>
      </c>
      <c r="K154" s="109">
        <f t="shared" si="3"/>
        <v>4329893.393330001</v>
      </c>
      <c r="L154" s="109">
        <f t="shared" si="3"/>
        <v>17559177.975009993</v>
      </c>
      <c r="M154" s="109">
        <f t="shared" si="3"/>
        <v>11920447.571349999</v>
      </c>
      <c r="N154" s="109">
        <f t="shared" si="3"/>
        <v>3514584.8783400003</v>
      </c>
      <c r="O154" s="109">
        <f t="shared" si="3"/>
        <v>2061064.2002600003</v>
      </c>
      <c r="P154" s="109">
        <f t="shared" si="3"/>
        <v>41340.50282</v>
      </c>
      <c r="Q154" s="109">
        <f t="shared" si="3"/>
        <v>10258.187260000002</v>
      </c>
      <c r="R154" s="109">
        <f t="shared" si="3"/>
        <v>521491.2249000001</v>
      </c>
      <c r="S154" s="109">
        <f t="shared" si="3"/>
        <v>15243.482719999998</v>
      </c>
      <c r="T154" s="109">
        <f t="shared" si="3"/>
        <v>124121.64148000003</v>
      </c>
      <c r="U154" s="109">
        <f t="shared" si="3"/>
        <v>134990.72666999997</v>
      </c>
      <c r="V154" s="109">
        <f t="shared" si="3"/>
        <v>1340278.001989999</v>
      </c>
      <c r="W154" s="109">
        <f t="shared" si="3"/>
        <v>263356.6716000001</v>
      </c>
      <c r="X154" s="109">
        <f t="shared" si="3"/>
        <v>2809738.16685</v>
      </c>
      <c r="Y154" s="109">
        <f t="shared" si="3"/>
        <v>0</v>
      </c>
      <c r="Z154" s="109">
        <f t="shared" si="3"/>
        <v>47149552.43585</v>
      </c>
      <c r="AA154" s="109">
        <f t="shared" si="3"/>
        <v>23512657.191279996</v>
      </c>
      <c r="AB154" s="137"/>
      <c r="AC154" s="137"/>
    </row>
    <row r="155" spans="1:29" s="139" customFormat="1" ht="13.5">
      <c r="A155" s="142"/>
      <c r="B155" s="141"/>
      <c r="C155" s="140"/>
      <c r="D155" s="49" t="s">
        <v>192</v>
      </c>
      <c r="E155" s="109">
        <f aca="true" t="shared" si="4" ref="E155:AA155">E26+E44+E74+E154</f>
        <v>271250421.87232006</v>
      </c>
      <c r="F155" s="109">
        <f t="shared" si="4"/>
        <v>176354243.80953997</v>
      </c>
      <c r="G155" s="109">
        <f t="shared" si="4"/>
        <v>732155682.94178</v>
      </c>
      <c r="H155" s="109">
        <f t="shared" si="4"/>
        <v>326797803.47131</v>
      </c>
      <c r="I155" s="109">
        <f t="shared" si="4"/>
        <v>161483370.55093</v>
      </c>
      <c r="J155" s="109">
        <f t="shared" si="4"/>
        <v>221041106.34736</v>
      </c>
      <c r="K155" s="109">
        <f t="shared" si="4"/>
        <v>107211218.49621</v>
      </c>
      <c r="L155" s="109">
        <f t="shared" si="4"/>
        <v>405357879.47047</v>
      </c>
      <c r="M155" s="109">
        <f t="shared" si="4"/>
        <v>247957914.62232</v>
      </c>
      <c r="N155" s="109">
        <f t="shared" si="4"/>
        <v>93890436.44682</v>
      </c>
      <c r="O155" s="109">
        <f t="shared" si="4"/>
        <v>45967388.094519995</v>
      </c>
      <c r="P155" s="109">
        <f t="shared" si="4"/>
        <v>681265.70612</v>
      </c>
      <c r="Q155" s="109">
        <f t="shared" si="4"/>
        <v>465575.04135</v>
      </c>
      <c r="R155" s="109">
        <f t="shared" si="4"/>
        <v>110439575.45425002</v>
      </c>
      <c r="S155" s="109">
        <f t="shared" si="4"/>
        <v>142656.19078</v>
      </c>
      <c r="T155" s="109">
        <f t="shared" si="4"/>
        <v>839231.9528100002</v>
      </c>
      <c r="U155" s="109">
        <f t="shared" si="4"/>
        <v>787982.9939</v>
      </c>
      <c r="V155" s="109">
        <f t="shared" si="4"/>
        <v>23713619.069959998</v>
      </c>
      <c r="W155" s="109">
        <f t="shared" si="4"/>
        <v>4914701.590270001</v>
      </c>
      <c r="X155" s="109">
        <f t="shared" si="4"/>
        <v>79263787.1677</v>
      </c>
      <c r="Y155" s="109">
        <f t="shared" si="4"/>
        <v>0</v>
      </c>
      <c r="Z155" s="109">
        <f t="shared" si="4"/>
        <v>1224188924.93989</v>
      </c>
      <c r="AA155" s="109">
        <f t="shared" si="4"/>
        <v>783012818.84066</v>
      </c>
      <c r="AB155" s="137"/>
      <c r="AC155" s="137"/>
    </row>
    <row r="156" spans="1:29" s="135" customFormat="1" ht="12.75">
      <c r="A156" s="134"/>
      <c r="B156" s="21"/>
      <c r="C156" s="21"/>
      <c r="D156" s="21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131"/>
      <c r="AB156" s="138"/>
      <c r="AC156" s="138"/>
    </row>
    <row r="157" spans="1:29" s="135" customFormat="1" ht="12.75">
      <c r="A157" s="134"/>
      <c r="B157" s="133"/>
      <c r="C157" s="133"/>
      <c r="D157" s="22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131"/>
      <c r="AB157" s="138"/>
      <c r="AC157" s="138"/>
    </row>
    <row r="158" spans="1:29" s="135" customFormat="1" ht="12.75">
      <c r="A158" s="134"/>
      <c r="B158" s="133"/>
      <c r="C158" s="133"/>
      <c r="D158" s="22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131"/>
      <c r="AB158" s="138"/>
      <c r="AC158" s="138"/>
    </row>
    <row r="159" spans="1:29" s="135" customFormat="1" ht="12.75">
      <c r="A159" s="134"/>
      <c r="B159" s="133">
        <v>1</v>
      </c>
      <c r="C159" s="132">
        <v>11</v>
      </c>
      <c r="D159" s="25" t="s">
        <v>105</v>
      </c>
      <c r="E159" s="67">
        <v>0</v>
      </c>
      <c r="F159" s="67">
        <v>0</v>
      </c>
      <c r="G159" s="67">
        <v>8887.71009</v>
      </c>
      <c r="H159" s="67">
        <v>6597.15632</v>
      </c>
      <c r="I159" s="67">
        <v>2068.1905399999996</v>
      </c>
      <c r="J159" s="67">
        <v>6507.15632</v>
      </c>
      <c r="K159" s="67">
        <v>2068.1905399999996</v>
      </c>
      <c r="L159" s="67">
        <v>2290.55377</v>
      </c>
      <c r="M159" s="67">
        <v>1921.01934</v>
      </c>
      <c r="N159" s="67">
        <v>2290.55377</v>
      </c>
      <c r="O159" s="67">
        <v>1921.01934</v>
      </c>
      <c r="P159" s="67">
        <v>0</v>
      </c>
      <c r="Q159" s="67">
        <v>0</v>
      </c>
      <c r="R159" s="67">
        <v>0</v>
      </c>
      <c r="S159" s="67">
        <v>0</v>
      </c>
      <c r="T159" s="67">
        <v>0</v>
      </c>
      <c r="U159" s="67">
        <v>62.87051</v>
      </c>
      <c r="V159" s="67">
        <v>1430.75594</v>
      </c>
      <c r="W159" s="67">
        <v>1735.33428</v>
      </c>
      <c r="X159" s="67">
        <v>787094.42135</v>
      </c>
      <c r="Y159" s="67">
        <v>0</v>
      </c>
      <c r="Z159" s="67">
        <v>799211.0921700001</v>
      </c>
      <c r="AA159" s="131">
        <v>792420.02271</v>
      </c>
      <c r="AB159" s="138"/>
      <c r="AC159" s="138"/>
    </row>
    <row r="160" spans="1:29" s="135" customFormat="1" ht="12.75">
      <c r="A160" s="134"/>
      <c r="B160" s="133">
        <v>2</v>
      </c>
      <c r="C160" s="132">
        <v>31</v>
      </c>
      <c r="D160" s="25" t="s">
        <v>74</v>
      </c>
      <c r="E160" s="67">
        <v>0</v>
      </c>
      <c r="F160" s="67">
        <v>0</v>
      </c>
      <c r="G160" s="67">
        <v>1873001.9996</v>
      </c>
      <c r="H160" s="67">
        <v>743037.10381</v>
      </c>
      <c r="I160" s="67">
        <v>374888.6881</v>
      </c>
      <c r="J160" s="67">
        <v>359109.68967999995</v>
      </c>
      <c r="K160" s="67">
        <v>123005.83028</v>
      </c>
      <c r="L160" s="67">
        <v>1129964.89579</v>
      </c>
      <c r="M160" s="67">
        <v>667670.51528</v>
      </c>
      <c r="N160" s="67">
        <v>483411.87872</v>
      </c>
      <c r="O160" s="67">
        <v>349104.21833999996</v>
      </c>
      <c r="P160" s="67">
        <v>0</v>
      </c>
      <c r="Q160" s="67">
        <v>0</v>
      </c>
      <c r="R160" s="67">
        <v>25351.424890000002</v>
      </c>
      <c r="S160" s="67">
        <v>0</v>
      </c>
      <c r="T160" s="67">
        <v>1507.308</v>
      </c>
      <c r="U160" s="67">
        <v>403.05384</v>
      </c>
      <c r="V160" s="67">
        <v>22356.99378</v>
      </c>
      <c r="W160" s="67">
        <v>15703.72122</v>
      </c>
      <c r="X160" s="67">
        <v>0</v>
      </c>
      <c r="Y160" s="67">
        <v>0</v>
      </c>
      <c r="Z160" s="67">
        <v>1938324.5013299999</v>
      </c>
      <c r="AA160" s="131">
        <v>1048573.1414300001</v>
      </c>
      <c r="AB160" s="138"/>
      <c r="AC160" s="138"/>
    </row>
    <row r="161" spans="1:29" s="135" customFormat="1" ht="12.75">
      <c r="A161" s="134"/>
      <c r="B161" s="133">
        <v>3</v>
      </c>
      <c r="C161" s="132">
        <v>203</v>
      </c>
      <c r="D161" s="27" t="s">
        <v>87</v>
      </c>
      <c r="E161" s="67">
        <v>782408.8861799999</v>
      </c>
      <c r="F161" s="67">
        <v>0</v>
      </c>
      <c r="G161" s="67">
        <v>546979.0424</v>
      </c>
      <c r="H161" s="67">
        <v>68388.2945</v>
      </c>
      <c r="I161" s="67">
        <v>2838.12991</v>
      </c>
      <c r="J161" s="67">
        <v>63217.48006</v>
      </c>
      <c r="K161" s="67">
        <v>2838.12991</v>
      </c>
      <c r="L161" s="67">
        <v>478590.7479</v>
      </c>
      <c r="M161" s="67">
        <v>237841.49185999998</v>
      </c>
      <c r="N161" s="67">
        <v>462735.7573</v>
      </c>
      <c r="O161" s="67">
        <v>229225.60004</v>
      </c>
      <c r="P161" s="67">
        <v>0</v>
      </c>
      <c r="Q161" s="67">
        <v>0</v>
      </c>
      <c r="R161" s="67">
        <v>81.39159</v>
      </c>
      <c r="S161" s="67">
        <v>0</v>
      </c>
      <c r="T161" s="67">
        <v>35224.795360000004</v>
      </c>
      <c r="U161" s="67">
        <v>31752.34029</v>
      </c>
      <c r="V161" s="67">
        <v>981.9613499999999</v>
      </c>
      <c r="W161" s="67">
        <v>5376.66418</v>
      </c>
      <c r="X161" s="67">
        <v>0</v>
      </c>
      <c r="Y161" s="67">
        <v>0</v>
      </c>
      <c r="Z161" s="67">
        <v>1402805.0813499999</v>
      </c>
      <c r="AA161" s="131">
        <v>240734.313</v>
      </c>
      <c r="AB161" s="138"/>
      <c r="AC161" s="138"/>
    </row>
    <row r="162" spans="1:29" s="135" customFormat="1" ht="12.75">
      <c r="A162" s="134"/>
      <c r="B162" s="133">
        <v>4</v>
      </c>
      <c r="C162" s="132">
        <v>225</v>
      </c>
      <c r="D162" s="25" t="s">
        <v>48</v>
      </c>
      <c r="E162" s="67">
        <v>12725607.93959</v>
      </c>
      <c r="F162" s="67">
        <v>266.82177</v>
      </c>
      <c r="G162" s="67">
        <v>7118111.3159300005</v>
      </c>
      <c r="H162" s="67">
        <v>608387.85387</v>
      </c>
      <c r="I162" s="67">
        <v>42454.13326</v>
      </c>
      <c r="J162" s="67">
        <v>550934.9102800001</v>
      </c>
      <c r="K162" s="67">
        <v>10111.49369</v>
      </c>
      <c r="L162" s="67">
        <v>6509723.46206</v>
      </c>
      <c r="M162" s="67">
        <v>4650215.039460001</v>
      </c>
      <c r="N162" s="67">
        <v>1457520.5919899999</v>
      </c>
      <c r="O162" s="67">
        <v>843408.2215900001</v>
      </c>
      <c r="P162" s="67">
        <v>591.30966</v>
      </c>
      <c r="Q162" s="67">
        <v>503.61159</v>
      </c>
      <c r="R162" s="67">
        <v>5222137.71294</v>
      </c>
      <c r="S162" s="67">
        <v>1567.753</v>
      </c>
      <c r="T162" s="67">
        <v>16787.822389999998</v>
      </c>
      <c r="U162" s="67">
        <v>383.21409</v>
      </c>
      <c r="V162" s="67">
        <v>265249.92156000005</v>
      </c>
      <c r="W162" s="67">
        <v>530719.52917</v>
      </c>
      <c r="X162" s="67">
        <v>2670558.32698</v>
      </c>
      <c r="Y162" s="67">
        <v>0</v>
      </c>
      <c r="Z162" s="67">
        <v>28551714.845310003</v>
      </c>
      <c r="AA162" s="131">
        <v>11207910.7375</v>
      </c>
      <c r="AB162" s="138"/>
      <c r="AC162" s="138"/>
    </row>
    <row r="163" spans="1:29" s="135" customFormat="1" ht="12.75">
      <c r="A163" s="134"/>
      <c r="B163" s="133">
        <v>5</v>
      </c>
      <c r="C163" s="132">
        <v>258</v>
      </c>
      <c r="D163" s="25" t="s">
        <v>65</v>
      </c>
      <c r="E163" s="67">
        <v>3471418.44476</v>
      </c>
      <c r="F163" s="67">
        <v>0</v>
      </c>
      <c r="G163" s="67">
        <v>6825520.73554</v>
      </c>
      <c r="H163" s="67">
        <v>512866.4304</v>
      </c>
      <c r="I163" s="67">
        <v>76198.96543</v>
      </c>
      <c r="J163" s="67">
        <v>312033.24963</v>
      </c>
      <c r="K163" s="67">
        <v>59749.72949</v>
      </c>
      <c r="L163" s="67">
        <v>6312654.305140001</v>
      </c>
      <c r="M163" s="67">
        <v>2413465.3725799997</v>
      </c>
      <c r="N163" s="67">
        <v>1702336.12563</v>
      </c>
      <c r="O163" s="67">
        <v>653891.24704</v>
      </c>
      <c r="P163" s="67">
        <v>0</v>
      </c>
      <c r="Q163" s="67">
        <v>0</v>
      </c>
      <c r="R163" s="67">
        <v>0</v>
      </c>
      <c r="S163" s="67">
        <v>0</v>
      </c>
      <c r="T163" s="67">
        <v>0</v>
      </c>
      <c r="U163" s="67">
        <v>0</v>
      </c>
      <c r="V163" s="67">
        <v>121334.08793</v>
      </c>
      <c r="W163" s="67">
        <v>66314.6161</v>
      </c>
      <c r="X163" s="67">
        <v>42855.52956</v>
      </c>
      <c r="Y163" s="67">
        <v>0</v>
      </c>
      <c r="Z163" s="67">
        <v>10527443.41389</v>
      </c>
      <c r="AA163" s="131">
        <v>2557292.6577</v>
      </c>
      <c r="AB163" s="138"/>
      <c r="AC163" s="138"/>
    </row>
    <row r="164" spans="1:29" s="135" customFormat="1" ht="12.75">
      <c r="A164" s="134"/>
      <c r="B164" s="133">
        <v>6</v>
      </c>
      <c r="C164" s="132">
        <v>278</v>
      </c>
      <c r="D164" s="25" t="s">
        <v>139</v>
      </c>
      <c r="E164" s="67">
        <v>210.22636</v>
      </c>
      <c r="F164" s="67">
        <v>0.01055</v>
      </c>
      <c r="G164" s="67">
        <v>721258.4021500001</v>
      </c>
      <c r="H164" s="67">
        <v>209033.15299</v>
      </c>
      <c r="I164" s="67">
        <v>36199.91997</v>
      </c>
      <c r="J164" s="67">
        <v>183344.21807</v>
      </c>
      <c r="K164" s="67">
        <v>35690.93318</v>
      </c>
      <c r="L164" s="67">
        <v>512225.24915999995</v>
      </c>
      <c r="M164" s="67">
        <v>336751.58581</v>
      </c>
      <c r="N164" s="67">
        <v>376087.03082</v>
      </c>
      <c r="O164" s="67">
        <v>270544.74737</v>
      </c>
      <c r="P164" s="67">
        <v>334.37815</v>
      </c>
      <c r="Q164" s="67">
        <v>216.2758</v>
      </c>
      <c r="R164" s="67">
        <v>14727.050150000001</v>
      </c>
      <c r="S164" s="67">
        <v>0</v>
      </c>
      <c r="T164" s="67">
        <v>510.95564</v>
      </c>
      <c r="U164" s="67">
        <v>0</v>
      </c>
      <c r="V164" s="67">
        <v>38180.65328</v>
      </c>
      <c r="W164" s="67">
        <v>4200.41208</v>
      </c>
      <c r="X164" s="67">
        <v>55018.08734</v>
      </c>
      <c r="Y164" s="67">
        <v>0</v>
      </c>
      <c r="Z164" s="67">
        <v>834440.16515</v>
      </c>
      <c r="AA164" s="131">
        <v>410770.01702</v>
      </c>
      <c r="AB164" s="137"/>
      <c r="AC164" s="137"/>
    </row>
    <row r="165" spans="1:29" s="135" customFormat="1" ht="12.75">
      <c r="A165" s="134"/>
      <c r="B165" s="133">
        <v>7</v>
      </c>
      <c r="C165" s="132">
        <v>280</v>
      </c>
      <c r="D165" s="25" t="s">
        <v>67</v>
      </c>
      <c r="E165" s="67">
        <v>456158.3099</v>
      </c>
      <c r="F165" s="67">
        <v>1.69418</v>
      </c>
      <c r="G165" s="67">
        <v>5312275.60973</v>
      </c>
      <c r="H165" s="67">
        <v>1747152.7470399998</v>
      </c>
      <c r="I165" s="67">
        <v>420390.77721000003</v>
      </c>
      <c r="J165" s="67">
        <v>982814.88691</v>
      </c>
      <c r="K165" s="67">
        <v>206301.90347999998</v>
      </c>
      <c r="L165" s="67">
        <v>3565122.8626900003</v>
      </c>
      <c r="M165" s="67">
        <v>1822592.0683199998</v>
      </c>
      <c r="N165" s="67">
        <v>1100066.9113999999</v>
      </c>
      <c r="O165" s="67">
        <v>471686.16386000003</v>
      </c>
      <c r="P165" s="67">
        <v>0</v>
      </c>
      <c r="Q165" s="67">
        <v>0</v>
      </c>
      <c r="R165" s="67">
        <v>22137.76898</v>
      </c>
      <c r="S165" s="67">
        <v>741.522</v>
      </c>
      <c r="T165" s="67">
        <v>0</v>
      </c>
      <c r="U165" s="67">
        <v>834.4317500000001</v>
      </c>
      <c r="V165" s="67">
        <v>93864.85411</v>
      </c>
      <c r="W165" s="67">
        <v>46960.90177</v>
      </c>
      <c r="X165" s="67">
        <v>447389.51389</v>
      </c>
      <c r="Y165" s="67">
        <v>0</v>
      </c>
      <c r="Z165" s="67">
        <v>6380362.91213</v>
      </c>
      <c r="AA165" s="131">
        <v>2257871.79296</v>
      </c>
      <c r="AB165" s="48"/>
      <c r="AC165" s="48"/>
    </row>
    <row r="166" spans="1:29" s="135" customFormat="1" ht="12.75">
      <c r="A166" s="134"/>
      <c r="B166" s="133">
        <v>8</v>
      </c>
      <c r="C166" s="132">
        <v>289</v>
      </c>
      <c r="D166" s="25" t="s">
        <v>142</v>
      </c>
      <c r="E166" s="67">
        <v>385865.8725</v>
      </c>
      <c r="F166" s="67">
        <v>356017.1026</v>
      </c>
      <c r="G166" s="67">
        <v>526945.78263</v>
      </c>
      <c r="H166" s="67">
        <v>509459.04018</v>
      </c>
      <c r="I166" s="67">
        <v>215075.72545</v>
      </c>
      <c r="J166" s="67">
        <v>13782.40659</v>
      </c>
      <c r="K166" s="67">
        <v>706.6705800000001</v>
      </c>
      <c r="L166" s="67">
        <v>17486.74245</v>
      </c>
      <c r="M166" s="67">
        <v>8835.82691</v>
      </c>
      <c r="N166" s="67">
        <v>16471.57231</v>
      </c>
      <c r="O166" s="67">
        <v>8355.33735</v>
      </c>
      <c r="P166" s="67">
        <v>0</v>
      </c>
      <c r="Q166" s="67">
        <v>0</v>
      </c>
      <c r="R166" s="67">
        <v>130788.22847</v>
      </c>
      <c r="S166" s="67">
        <v>0</v>
      </c>
      <c r="T166" s="67">
        <v>19.49335</v>
      </c>
      <c r="U166" s="67">
        <v>0.93481</v>
      </c>
      <c r="V166" s="67">
        <v>13088.0799</v>
      </c>
      <c r="W166" s="67">
        <v>4096.53633</v>
      </c>
      <c r="X166" s="67">
        <v>293987.81484</v>
      </c>
      <c r="Y166" s="67">
        <v>0</v>
      </c>
      <c r="Z166" s="67">
        <v>1354792.74283</v>
      </c>
      <c r="AA166" s="131">
        <v>715712.73008</v>
      </c>
      <c r="AB166" s="48"/>
      <c r="AC166" s="48"/>
    </row>
    <row r="167" spans="1:29" s="135" customFormat="1" ht="12.75">
      <c r="A167" s="134"/>
      <c r="B167" s="133">
        <v>9</v>
      </c>
      <c r="C167" s="132">
        <v>324</v>
      </c>
      <c r="D167" s="25" t="s">
        <v>53</v>
      </c>
      <c r="E167" s="67">
        <v>16348633.935730001</v>
      </c>
      <c r="F167" s="67">
        <v>5506927.61789</v>
      </c>
      <c r="G167" s="67">
        <v>40829053.27975</v>
      </c>
      <c r="H167" s="67">
        <v>11858515.3985</v>
      </c>
      <c r="I167" s="67">
        <v>5065807.250890001</v>
      </c>
      <c r="J167" s="67">
        <v>8401137.364489999</v>
      </c>
      <c r="K167" s="67">
        <v>2333805.7149400003</v>
      </c>
      <c r="L167" s="67">
        <v>28970537.881249998</v>
      </c>
      <c r="M167" s="67">
        <v>18180676.44003</v>
      </c>
      <c r="N167" s="67">
        <v>11675621.499189999</v>
      </c>
      <c r="O167" s="67">
        <v>8085027.26133</v>
      </c>
      <c r="P167" s="67">
        <v>1115527.46471</v>
      </c>
      <c r="Q167" s="67">
        <v>143098.22471</v>
      </c>
      <c r="R167" s="67">
        <v>12297.94303</v>
      </c>
      <c r="S167" s="67">
        <v>0</v>
      </c>
      <c r="T167" s="67">
        <v>0</v>
      </c>
      <c r="U167" s="67">
        <v>78072.25069</v>
      </c>
      <c r="V167" s="67">
        <v>344159.32799</v>
      </c>
      <c r="W167" s="67">
        <v>468241.38857</v>
      </c>
      <c r="X167" s="67">
        <v>4030918.59851</v>
      </c>
      <c r="Y167" s="67">
        <v>0</v>
      </c>
      <c r="Z167" s="67">
        <v>63226904.18898</v>
      </c>
      <c r="AA167" s="131">
        <v>32992473.219610002</v>
      </c>
      <c r="AB167" s="9"/>
      <c r="AC167" s="9"/>
    </row>
    <row r="168" spans="1:29" s="136" customFormat="1" ht="12.75">
      <c r="A168" s="134"/>
      <c r="B168" s="133">
        <v>10</v>
      </c>
      <c r="C168" s="132">
        <v>387</v>
      </c>
      <c r="D168" s="32" t="s">
        <v>160</v>
      </c>
      <c r="E168" s="67">
        <v>749.48357</v>
      </c>
      <c r="F168" s="67">
        <v>749.48357</v>
      </c>
      <c r="G168" s="67">
        <v>4329.91024</v>
      </c>
      <c r="H168" s="67">
        <v>2479.1369900000004</v>
      </c>
      <c r="I168" s="67">
        <v>35.91946</v>
      </c>
      <c r="J168" s="67">
        <v>2476.26276</v>
      </c>
      <c r="K168" s="67">
        <v>35.91946</v>
      </c>
      <c r="L168" s="67">
        <v>1850.77325</v>
      </c>
      <c r="M168" s="67">
        <v>185.8928</v>
      </c>
      <c r="N168" s="67">
        <v>1227.96171</v>
      </c>
      <c r="O168" s="67">
        <v>185.8928</v>
      </c>
      <c r="P168" s="67">
        <v>0</v>
      </c>
      <c r="Q168" s="67">
        <v>0</v>
      </c>
      <c r="R168" s="67">
        <v>0</v>
      </c>
      <c r="S168" s="67">
        <v>0</v>
      </c>
      <c r="T168" s="67">
        <v>0</v>
      </c>
      <c r="U168" s="67">
        <v>4782.2955</v>
      </c>
      <c r="V168" s="67">
        <v>1056.33213</v>
      </c>
      <c r="W168" s="67">
        <v>1460.84842</v>
      </c>
      <c r="X168" s="67">
        <v>0</v>
      </c>
      <c r="Y168" s="67">
        <v>0</v>
      </c>
      <c r="Z168" s="67">
        <v>12378.86986</v>
      </c>
      <c r="AA168" s="131">
        <v>5753.59133</v>
      </c>
      <c r="AB168" s="9"/>
      <c r="AC168" s="9"/>
    </row>
    <row r="169" spans="1:29" s="136" customFormat="1" ht="12.75">
      <c r="A169" s="134"/>
      <c r="B169" s="133">
        <v>11</v>
      </c>
      <c r="C169" s="132">
        <v>391</v>
      </c>
      <c r="D169" s="25" t="s">
        <v>72</v>
      </c>
      <c r="E169" s="67">
        <v>1630419.02448</v>
      </c>
      <c r="F169" s="67">
        <v>737826.91318</v>
      </c>
      <c r="G169" s="67">
        <v>5032515.1399</v>
      </c>
      <c r="H169" s="67">
        <v>1576631.27093</v>
      </c>
      <c r="I169" s="67">
        <v>596591.97463</v>
      </c>
      <c r="J169" s="67">
        <v>660787.6392099999</v>
      </c>
      <c r="K169" s="67">
        <v>214744.80988</v>
      </c>
      <c r="L169" s="67">
        <v>3455883.86897</v>
      </c>
      <c r="M169" s="67">
        <v>2777562.3903</v>
      </c>
      <c r="N169" s="67">
        <v>808137.4461200001</v>
      </c>
      <c r="O169" s="67">
        <v>599242.32146</v>
      </c>
      <c r="P169" s="67">
        <v>0</v>
      </c>
      <c r="Q169" s="67">
        <v>0</v>
      </c>
      <c r="R169" s="67">
        <v>67228.24099</v>
      </c>
      <c r="S169" s="67">
        <v>0</v>
      </c>
      <c r="T169" s="67">
        <v>0</v>
      </c>
      <c r="U169" s="67">
        <v>4.579599999999999</v>
      </c>
      <c r="V169" s="67">
        <v>101085.17568</v>
      </c>
      <c r="W169" s="67">
        <v>829.04628</v>
      </c>
      <c r="X169" s="67">
        <v>1019546.32971</v>
      </c>
      <c r="Y169" s="67">
        <v>0</v>
      </c>
      <c r="Z169" s="67">
        <v>7851627.53664</v>
      </c>
      <c r="AA169" s="131">
        <v>5215894.62027</v>
      </c>
      <c r="AB169" s="9"/>
      <c r="AC169" s="9"/>
    </row>
    <row r="170" spans="1:29" s="135" customFormat="1" ht="12.75" customHeight="1">
      <c r="A170" s="134"/>
      <c r="B170" s="133">
        <v>12</v>
      </c>
      <c r="C170" s="132">
        <v>398</v>
      </c>
      <c r="D170" s="25" t="s">
        <v>164</v>
      </c>
      <c r="E170" s="67">
        <v>2.33425</v>
      </c>
      <c r="F170" s="67">
        <v>0</v>
      </c>
      <c r="G170" s="67">
        <v>655079.05927</v>
      </c>
      <c r="H170" s="67">
        <v>89658.61907999999</v>
      </c>
      <c r="I170" s="67">
        <v>281.47758</v>
      </c>
      <c r="J170" s="67">
        <v>88714.43809</v>
      </c>
      <c r="K170" s="67">
        <v>281.24244</v>
      </c>
      <c r="L170" s="67">
        <v>565420.44019</v>
      </c>
      <c r="M170" s="67">
        <v>79573.51731</v>
      </c>
      <c r="N170" s="67">
        <v>184450.67807000002</v>
      </c>
      <c r="O170" s="67">
        <v>36224.37057</v>
      </c>
      <c r="P170" s="67">
        <v>0</v>
      </c>
      <c r="Q170" s="67">
        <v>0</v>
      </c>
      <c r="R170" s="67">
        <v>0</v>
      </c>
      <c r="S170" s="67">
        <v>1536.58441</v>
      </c>
      <c r="T170" s="67">
        <v>0</v>
      </c>
      <c r="U170" s="67">
        <v>36.95449</v>
      </c>
      <c r="V170" s="67">
        <v>20991.56692</v>
      </c>
      <c r="W170" s="67">
        <v>8958.26296</v>
      </c>
      <c r="X170" s="67">
        <v>12065.68628</v>
      </c>
      <c r="Y170" s="67">
        <v>0</v>
      </c>
      <c r="Z170" s="67">
        <v>698670.44858</v>
      </c>
      <c r="AA170" s="131">
        <v>98505.76096</v>
      </c>
      <c r="AB170" s="9"/>
      <c r="AC170" s="9"/>
    </row>
    <row r="171" spans="1:29" s="122" customFormat="1" ht="12.75">
      <c r="A171" s="134"/>
      <c r="B171" s="133">
        <v>13</v>
      </c>
      <c r="C171" s="132">
        <v>405</v>
      </c>
      <c r="D171" s="25" t="s">
        <v>102</v>
      </c>
      <c r="E171" s="67">
        <v>0</v>
      </c>
      <c r="F171" s="67">
        <v>0</v>
      </c>
      <c r="G171" s="67">
        <v>6277442.77115</v>
      </c>
      <c r="H171" s="67">
        <v>3409187.26741</v>
      </c>
      <c r="I171" s="67">
        <v>2246969.87032</v>
      </c>
      <c r="J171" s="67">
        <v>979750.08169</v>
      </c>
      <c r="K171" s="67">
        <v>401199.96346</v>
      </c>
      <c r="L171" s="67">
        <v>2868255.50374</v>
      </c>
      <c r="M171" s="67">
        <v>2715974.71637</v>
      </c>
      <c r="N171" s="67">
        <v>25534.95554</v>
      </c>
      <c r="O171" s="67">
        <v>14387.68345</v>
      </c>
      <c r="P171" s="67">
        <v>0</v>
      </c>
      <c r="Q171" s="67">
        <v>0</v>
      </c>
      <c r="R171" s="67">
        <v>0</v>
      </c>
      <c r="S171" s="67">
        <v>0</v>
      </c>
      <c r="T171" s="67">
        <v>0</v>
      </c>
      <c r="U171" s="67">
        <v>0</v>
      </c>
      <c r="V171" s="67">
        <v>1872.80268</v>
      </c>
      <c r="W171" s="67">
        <v>28555.04377</v>
      </c>
      <c r="X171" s="67">
        <v>234426.25</v>
      </c>
      <c r="Y171" s="67">
        <v>0</v>
      </c>
      <c r="Z171" s="67">
        <v>6542296.8676</v>
      </c>
      <c r="AA171" s="131">
        <v>5197404.11951</v>
      </c>
      <c r="AB171" s="9"/>
      <c r="AC171" s="9"/>
    </row>
    <row r="172" spans="1:29" s="122" customFormat="1" ht="12.75">
      <c r="A172" s="130"/>
      <c r="B172" s="129"/>
      <c r="C172" s="128"/>
      <c r="D172" s="45" t="s">
        <v>193</v>
      </c>
      <c r="E172" s="127">
        <f aca="true" t="shared" si="5" ref="E172:AA172">SUM(E159:E171)</f>
        <v>35801474.457320005</v>
      </c>
      <c r="F172" s="127">
        <f t="shared" si="5"/>
        <v>6601789.64374</v>
      </c>
      <c r="G172" s="127">
        <f t="shared" si="5"/>
        <v>75731400.75838</v>
      </c>
      <c r="H172" s="127">
        <f t="shared" si="5"/>
        <v>21341393.472019996</v>
      </c>
      <c r="I172" s="127">
        <f t="shared" si="5"/>
        <v>9079801.022750001</v>
      </c>
      <c r="J172" s="127">
        <f t="shared" si="5"/>
        <v>12604609.783780001</v>
      </c>
      <c r="K172" s="127">
        <f t="shared" si="5"/>
        <v>3390540.5313300006</v>
      </c>
      <c r="L172" s="127">
        <f t="shared" si="5"/>
        <v>54390007.286359996</v>
      </c>
      <c r="M172" s="127">
        <f t="shared" si="5"/>
        <v>33893265.876370005</v>
      </c>
      <c r="N172" s="127">
        <f t="shared" si="5"/>
        <v>18295892.96257</v>
      </c>
      <c r="O172" s="127">
        <f t="shared" si="5"/>
        <v>11563204.08454</v>
      </c>
      <c r="P172" s="127">
        <f t="shared" si="5"/>
        <v>1116453.15252</v>
      </c>
      <c r="Q172" s="127">
        <f t="shared" si="5"/>
        <v>143818.1121</v>
      </c>
      <c r="R172" s="127">
        <f t="shared" si="5"/>
        <v>5494749.761039999</v>
      </c>
      <c r="S172" s="127">
        <f t="shared" si="5"/>
        <v>3845.85941</v>
      </c>
      <c r="T172" s="127">
        <f t="shared" si="5"/>
        <v>54050.37473999999</v>
      </c>
      <c r="U172" s="127">
        <f t="shared" si="5"/>
        <v>116332.92557000002</v>
      </c>
      <c r="V172" s="127">
        <f t="shared" si="5"/>
        <v>1025652.51325</v>
      </c>
      <c r="W172" s="127">
        <f t="shared" si="5"/>
        <v>1183152.30513</v>
      </c>
      <c r="X172" s="127">
        <f t="shared" si="5"/>
        <v>9593860.558459999</v>
      </c>
      <c r="Y172" s="127">
        <f t="shared" si="5"/>
        <v>0</v>
      </c>
      <c r="Z172" s="127">
        <f t="shared" si="5"/>
        <v>130120972.66581999</v>
      </c>
      <c r="AA172" s="127">
        <f t="shared" si="5"/>
        <v>62741316.724080004</v>
      </c>
      <c r="AB172" s="9"/>
      <c r="AC172" s="9"/>
    </row>
    <row r="173" spans="1:29" s="122" customFormat="1" ht="12.75">
      <c r="A173" s="126"/>
      <c r="B173" s="125"/>
      <c r="C173" s="125"/>
      <c r="D173" s="124" t="s">
        <v>194</v>
      </c>
      <c r="E173" s="123">
        <f aca="true" t="shared" si="6" ref="E173:AA173">E155+E172</f>
        <v>307051896.32964003</v>
      </c>
      <c r="F173" s="123">
        <f t="shared" si="6"/>
        <v>182956033.45327997</v>
      </c>
      <c r="G173" s="123">
        <f t="shared" si="6"/>
        <v>807887083.70016</v>
      </c>
      <c r="H173" s="123">
        <f t="shared" si="6"/>
        <v>348139196.94333</v>
      </c>
      <c r="I173" s="123">
        <f t="shared" si="6"/>
        <v>170563171.57367998</v>
      </c>
      <c r="J173" s="123">
        <f t="shared" si="6"/>
        <v>233645716.13114</v>
      </c>
      <c r="K173" s="123">
        <f t="shared" si="6"/>
        <v>110601759.02754</v>
      </c>
      <c r="L173" s="123">
        <f t="shared" si="6"/>
        <v>459747886.75683</v>
      </c>
      <c r="M173" s="123">
        <f t="shared" si="6"/>
        <v>281851180.49869</v>
      </c>
      <c r="N173" s="123">
        <f t="shared" si="6"/>
        <v>112186329.40939</v>
      </c>
      <c r="O173" s="123">
        <f t="shared" si="6"/>
        <v>57530592.17906</v>
      </c>
      <c r="P173" s="123">
        <f t="shared" si="6"/>
        <v>1797718.85864</v>
      </c>
      <c r="Q173" s="123">
        <f t="shared" si="6"/>
        <v>609393.15345</v>
      </c>
      <c r="R173" s="123">
        <f t="shared" si="6"/>
        <v>115934325.21529002</v>
      </c>
      <c r="S173" s="123">
        <f t="shared" si="6"/>
        <v>146502.05019</v>
      </c>
      <c r="T173" s="123">
        <f t="shared" si="6"/>
        <v>893282.3275500002</v>
      </c>
      <c r="U173" s="123">
        <f t="shared" si="6"/>
        <v>904315.9194700001</v>
      </c>
      <c r="V173" s="123">
        <f t="shared" si="6"/>
        <v>24739271.58321</v>
      </c>
      <c r="W173" s="123">
        <f t="shared" si="6"/>
        <v>6097853.895400002</v>
      </c>
      <c r="X173" s="123">
        <f t="shared" si="6"/>
        <v>88857647.72615999</v>
      </c>
      <c r="Y173" s="123">
        <f t="shared" si="6"/>
        <v>0</v>
      </c>
      <c r="Z173" s="123">
        <f t="shared" si="6"/>
        <v>1354309897.6057098</v>
      </c>
      <c r="AA173" s="123">
        <f t="shared" si="6"/>
        <v>845754135.56474</v>
      </c>
      <c r="AB173" s="9"/>
      <c r="AC173" s="9"/>
    </row>
    <row r="174" spans="1:29" ht="12.75">
      <c r="A174" s="104"/>
      <c r="B174" s="100"/>
      <c r="C174" s="100"/>
      <c r="D174" s="46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80"/>
      <c r="Z174" s="10"/>
      <c r="AA174" s="10"/>
      <c r="AB174" s="9"/>
      <c r="AC174" s="9"/>
    </row>
    <row r="175" spans="1:29" ht="12.75">
      <c r="A175" s="104"/>
      <c r="B175" s="100"/>
      <c r="C175" s="100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80"/>
      <c r="Z175" s="10"/>
      <c r="AA175" s="10"/>
      <c r="AB175" s="9"/>
      <c r="AC175" s="9"/>
    </row>
    <row r="176" spans="1:29" ht="12.75">
      <c r="A176" s="104"/>
      <c r="B176" s="100"/>
      <c r="C176" s="100"/>
      <c r="D176" s="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80"/>
      <c r="Z176" s="10"/>
      <c r="AA176" s="10"/>
      <c r="AB176" s="9"/>
      <c r="AC176" s="9"/>
    </row>
    <row r="177" spans="1:29" ht="12.75">
      <c r="A177" s="104"/>
      <c r="B177" s="100"/>
      <c r="C177" s="100"/>
      <c r="D177" s="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Y177" s="3"/>
      <c r="AB177" s="9"/>
      <c r="AC177" s="9"/>
    </row>
    <row r="178" spans="1:29" ht="12.75">
      <c r="A178" s="104"/>
      <c r="B178" s="100"/>
      <c r="C178" s="100"/>
      <c r="D178" s="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Y178" s="3"/>
      <c r="AB178" s="9"/>
      <c r="AC178" s="9"/>
    </row>
    <row r="179" spans="1:29" ht="12.75">
      <c r="A179" s="104"/>
      <c r="B179" s="100"/>
      <c r="C179" s="100"/>
      <c r="D179" s="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Y179" s="3"/>
      <c r="AB179" s="9"/>
      <c r="AC179" s="9"/>
    </row>
    <row r="180" spans="1:29" ht="12.75">
      <c r="A180" s="104"/>
      <c r="B180" s="100"/>
      <c r="C180" s="100"/>
      <c r="D180" s="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Y180" s="3"/>
      <c r="AB180" s="9"/>
      <c r="AC180" s="9"/>
    </row>
    <row r="181" spans="1:29" ht="12.75">
      <c r="A181" s="104"/>
      <c r="B181" s="100"/>
      <c r="C181" s="100"/>
      <c r="D181" s="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Y181" s="3"/>
      <c r="AB181" s="9"/>
      <c r="AC181" s="9"/>
    </row>
    <row r="182" spans="1:29" ht="12.75">
      <c r="A182" s="104"/>
      <c r="B182" s="100"/>
      <c r="C182" s="100"/>
      <c r="D182" s="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Y182" s="3"/>
      <c r="AB182" s="9"/>
      <c r="AC182" s="9"/>
    </row>
    <row r="183" spans="1:29" ht="12.75">
      <c r="A183" s="104"/>
      <c r="B183" s="100"/>
      <c r="C183" s="100"/>
      <c r="D183" s="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Y183" s="3"/>
      <c r="AB183" s="9"/>
      <c r="AC183" s="9"/>
    </row>
    <row r="184" spans="1:29" ht="12.75">
      <c r="A184" s="104"/>
      <c r="B184" s="100"/>
      <c r="C184" s="100"/>
      <c r="D184" s="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Y184" s="3"/>
      <c r="AB184" s="9"/>
      <c r="AC184" s="9"/>
    </row>
    <row r="185" spans="1:29" ht="12.75">
      <c r="A185" s="104"/>
      <c r="B185" s="100"/>
      <c r="C185" s="100"/>
      <c r="D185" s="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Y185" s="3"/>
      <c r="AB185" s="9"/>
      <c r="AC185" s="9"/>
    </row>
    <row r="186" spans="1:29" ht="12.75">
      <c r="A186" s="104"/>
      <c r="B186" s="100"/>
      <c r="C186" s="100"/>
      <c r="D186" s="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Y186" s="3"/>
      <c r="AB186" s="9"/>
      <c r="AC186" s="9"/>
    </row>
    <row r="187" spans="1:29" ht="12.75">
      <c r="A187" s="104"/>
      <c r="B187" s="100"/>
      <c r="C187" s="100"/>
      <c r="D187" s="1"/>
      <c r="S187" s="9"/>
      <c r="T187" s="9"/>
      <c r="U187" s="9"/>
      <c r="Y187" s="3"/>
      <c r="Z187" s="1"/>
      <c r="AA187" s="1"/>
      <c r="AB187" s="9"/>
      <c r="AC187" s="9"/>
    </row>
    <row r="188" spans="1:29" ht="12.75">
      <c r="A188" s="105"/>
      <c r="B188" s="100"/>
      <c r="C188" s="100"/>
      <c r="D188" s="1"/>
      <c r="S188" s="9"/>
      <c r="T188" s="9"/>
      <c r="U188" s="9"/>
      <c r="Y188" s="3"/>
      <c r="Z188" s="1"/>
      <c r="AA188" s="1"/>
      <c r="AB188" s="9"/>
      <c r="AC188" s="9"/>
    </row>
    <row r="189" spans="1:29" ht="12.75">
      <c r="A189" s="104"/>
      <c r="B189" s="100"/>
      <c r="C189" s="100"/>
      <c r="D189" s="1"/>
      <c r="S189" s="9"/>
      <c r="T189" s="9"/>
      <c r="U189" s="9"/>
      <c r="Y189" s="3"/>
      <c r="Z189" s="1"/>
      <c r="AA189" s="1"/>
      <c r="AB189" s="9"/>
      <c r="AC189" s="9"/>
    </row>
    <row r="190" spans="1:29" ht="12.75">
      <c r="A190" s="105"/>
      <c r="B190" s="100"/>
      <c r="C190" s="100"/>
      <c r="D190" s="1"/>
      <c r="S190" s="9"/>
      <c r="T190" s="9"/>
      <c r="U190" s="9"/>
      <c r="Y190" s="3"/>
      <c r="Z190" s="1"/>
      <c r="AA190" s="1"/>
      <c r="AB190" s="9"/>
      <c r="AC190" s="9"/>
    </row>
    <row r="191" spans="1:29" ht="12.75">
      <c r="A191" s="104"/>
      <c r="B191" s="100"/>
      <c r="C191" s="100"/>
      <c r="D191" s="1"/>
      <c r="S191" s="9"/>
      <c r="T191" s="9"/>
      <c r="U191" s="9"/>
      <c r="Y191" s="3"/>
      <c r="Z191" s="1"/>
      <c r="AA191" s="1"/>
      <c r="AB191" s="9"/>
      <c r="AC191" s="9"/>
    </row>
    <row r="192" spans="1:29" ht="12.75">
      <c r="A192" s="105"/>
      <c r="B192" s="100"/>
      <c r="C192" s="100"/>
      <c r="D192" s="1"/>
      <c r="S192" s="9"/>
      <c r="T192" s="9"/>
      <c r="U192" s="9"/>
      <c r="Y192" s="3"/>
      <c r="Z192" s="1"/>
      <c r="AA192" s="1"/>
      <c r="AB192" s="9"/>
      <c r="AC192" s="9"/>
    </row>
    <row r="193" spans="1:29" ht="12.75">
      <c r="A193" s="104"/>
      <c r="B193" s="100"/>
      <c r="C193" s="100"/>
      <c r="D193" s="1"/>
      <c r="S193" s="9"/>
      <c r="T193" s="9"/>
      <c r="U193" s="9"/>
      <c r="Y193" s="3"/>
      <c r="Z193" s="1"/>
      <c r="AA193" s="1"/>
      <c r="AB193" s="9"/>
      <c r="AC193" s="9"/>
    </row>
    <row r="194" spans="1:29" ht="12.75">
      <c r="A194" s="105"/>
      <c r="B194" s="100"/>
      <c r="C194" s="100"/>
      <c r="D194" s="1"/>
      <c r="S194" s="9"/>
      <c r="T194" s="9"/>
      <c r="U194" s="9"/>
      <c r="Y194" s="3"/>
      <c r="Z194" s="1"/>
      <c r="AA194" s="1"/>
      <c r="AB194" s="9"/>
      <c r="AC194" s="9"/>
    </row>
    <row r="195" spans="1:29" ht="12.75">
      <c r="A195" s="104"/>
      <c r="B195" s="100"/>
      <c r="C195" s="100"/>
      <c r="D195" s="1"/>
      <c r="S195" s="9"/>
      <c r="T195" s="9"/>
      <c r="U195" s="9"/>
      <c r="Y195" s="3"/>
      <c r="Z195" s="1"/>
      <c r="AA195" s="1"/>
      <c r="AB195" s="9"/>
      <c r="AC195" s="9"/>
    </row>
    <row r="196" spans="1:29" ht="12.75">
      <c r="A196" s="105"/>
      <c r="B196" s="100"/>
      <c r="C196" s="100"/>
      <c r="D196" s="1"/>
      <c r="S196" s="9"/>
      <c r="T196" s="9"/>
      <c r="U196" s="9"/>
      <c r="Y196" s="3"/>
      <c r="Z196" s="1"/>
      <c r="AA196" s="1"/>
      <c r="AB196" s="9"/>
      <c r="AC196" s="9"/>
    </row>
    <row r="197" spans="1:29" ht="12.75">
      <c r="A197" s="104"/>
      <c r="B197" s="100"/>
      <c r="C197" s="100"/>
      <c r="D197" s="1"/>
      <c r="S197" s="9"/>
      <c r="T197" s="9"/>
      <c r="U197" s="9"/>
      <c r="Y197" s="3"/>
      <c r="Z197" s="1"/>
      <c r="AA197" s="1"/>
      <c r="AB197" s="9"/>
      <c r="AC197" s="9"/>
    </row>
    <row r="198" spans="1:27" ht="12.75">
      <c r="A198" s="105"/>
      <c r="B198" s="100"/>
      <c r="C198" s="100"/>
      <c r="D198" s="1"/>
      <c r="S198" s="9"/>
      <c r="T198" s="9"/>
      <c r="U198" s="9"/>
      <c r="Y198" s="3"/>
      <c r="Z198" s="1"/>
      <c r="AA198" s="1"/>
    </row>
    <row r="199" spans="1:27" ht="12.75">
      <c r="A199" s="104"/>
      <c r="B199" s="100"/>
      <c r="C199" s="100"/>
      <c r="D199" s="1"/>
      <c r="S199" s="9"/>
      <c r="T199" s="9"/>
      <c r="U199" s="9"/>
      <c r="Y199" s="3"/>
      <c r="Z199" s="1"/>
      <c r="AA199" s="1"/>
    </row>
    <row r="200" spans="1:27" ht="12.75">
      <c r="A200" s="105"/>
      <c r="B200" s="100"/>
      <c r="C200" s="100"/>
      <c r="D200" s="1"/>
      <c r="S200" s="9"/>
      <c r="T200" s="9"/>
      <c r="U200" s="9"/>
      <c r="Y200" s="3"/>
      <c r="Z200" s="1"/>
      <c r="AA200" s="1"/>
    </row>
    <row r="201" spans="1:27" ht="12.75">
      <c r="A201" s="104"/>
      <c r="B201" s="100"/>
      <c r="C201" s="100"/>
      <c r="D201" s="1"/>
      <c r="S201" s="9"/>
      <c r="T201" s="9"/>
      <c r="U201" s="9"/>
      <c r="Y201" s="3"/>
      <c r="Z201" s="1"/>
      <c r="AA201" s="1"/>
    </row>
    <row r="202" spans="1:27" ht="12.75">
      <c r="A202" s="121"/>
      <c r="B202" s="100"/>
      <c r="C202" s="100"/>
      <c r="D202" s="1"/>
      <c r="S202" s="9"/>
      <c r="T202" s="9"/>
      <c r="U202" s="9"/>
      <c r="Y202" s="3"/>
      <c r="Z202" s="1"/>
      <c r="AA202" s="1"/>
    </row>
    <row r="203" spans="1:27" ht="12.75">
      <c r="A203" s="121"/>
      <c r="B203" s="100"/>
      <c r="C203" s="100"/>
      <c r="D203" s="1"/>
      <c r="S203" s="9"/>
      <c r="T203" s="9"/>
      <c r="U203" s="9"/>
      <c r="Y203" s="3"/>
      <c r="Z203" s="1"/>
      <c r="AA203" s="1"/>
    </row>
    <row r="204" spans="1:27" ht="12.75">
      <c r="A204" s="121"/>
      <c r="B204" s="100"/>
      <c r="C204" s="100"/>
      <c r="D204" s="1"/>
      <c r="S204" s="9"/>
      <c r="T204" s="9"/>
      <c r="U204" s="9"/>
      <c r="Y204" s="3"/>
      <c r="Z204" s="1"/>
      <c r="AA204" s="1"/>
    </row>
    <row r="205" spans="1:27" ht="12.75">
      <c r="A205" s="121"/>
      <c r="B205" s="100"/>
      <c r="C205" s="100"/>
      <c r="D205" s="1"/>
      <c r="S205" s="9"/>
      <c r="T205" s="9"/>
      <c r="U205" s="9"/>
      <c r="Y205" s="3"/>
      <c r="Z205" s="1"/>
      <c r="AA205" s="1"/>
    </row>
    <row r="206" spans="1:27" ht="12.75">
      <c r="A206" s="121"/>
      <c r="B206" s="100"/>
      <c r="C206" s="100"/>
      <c r="D206" s="1"/>
      <c r="S206" s="9"/>
      <c r="T206" s="9"/>
      <c r="U206" s="9"/>
      <c r="Y206" s="3"/>
      <c r="Z206" s="1"/>
      <c r="AA206" s="1"/>
    </row>
    <row r="207" spans="1:27" ht="12.75">
      <c r="A207" s="121"/>
      <c r="B207" s="100"/>
      <c r="C207" s="100"/>
      <c r="D207" s="1"/>
      <c r="S207" s="9"/>
      <c r="T207" s="9"/>
      <c r="U207" s="9"/>
      <c r="Y207" s="3"/>
      <c r="Z207" s="1"/>
      <c r="AA207" s="1"/>
    </row>
    <row r="208" spans="1:27" ht="12.75">
      <c r="A208" s="121"/>
      <c r="B208" s="100"/>
      <c r="C208" s="100"/>
      <c r="D208" s="1"/>
      <c r="S208" s="9"/>
      <c r="T208" s="9"/>
      <c r="U208" s="9"/>
      <c r="Y208" s="3"/>
      <c r="Z208" s="1"/>
      <c r="AA208" s="1"/>
    </row>
    <row r="209" spans="1:27" ht="12.75">
      <c r="A209" s="121"/>
      <c r="B209" s="100"/>
      <c r="C209" s="100"/>
      <c r="D209" s="1"/>
      <c r="S209" s="9"/>
      <c r="T209" s="9"/>
      <c r="U209" s="9"/>
      <c r="Y209" s="3"/>
      <c r="Z209" s="1"/>
      <c r="AA209" s="1"/>
    </row>
    <row r="210" spans="1:27" ht="12.75">
      <c r="A210" s="121"/>
      <c r="B210" s="100"/>
      <c r="C210" s="100"/>
      <c r="D210" s="1"/>
      <c r="S210" s="9"/>
      <c r="T210" s="9"/>
      <c r="U210" s="9"/>
      <c r="Y210" s="3"/>
      <c r="Z210" s="1"/>
      <c r="AA210" s="1"/>
    </row>
    <row r="211" spans="1:27" ht="12.75">
      <c r="A211" s="121"/>
      <c r="B211" s="100"/>
      <c r="C211" s="100"/>
      <c r="D211" s="1"/>
      <c r="S211" s="9"/>
      <c r="T211" s="9"/>
      <c r="U211" s="9"/>
      <c r="Y211" s="3"/>
      <c r="Z211" s="1"/>
      <c r="AA211" s="1"/>
    </row>
    <row r="212" spans="1:27" ht="12.75">
      <c r="A212" s="121"/>
      <c r="B212" s="100"/>
      <c r="C212" s="100"/>
      <c r="D212" s="1"/>
      <c r="S212" s="9"/>
      <c r="T212" s="9"/>
      <c r="U212" s="9"/>
      <c r="Y212" s="3"/>
      <c r="Z212" s="1"/>
      <c r="AA212" s="1"/>
    </row>
    <row r="213" spans="1:4" ht="12.75">
      <c r="A213" s="121"/>
      <c r="B213" s="100"/>
      <c r="C213" s="100"/>
      <c r="D213" s="1"/>
    </row>
    <row r="214" spans="1:4" ht="12.75">
      <c r="A214" s="121"/>
      <c r="B214" s="100"/>
      <c r="C214" s="100"/>
      <c r="D214" s="1"/>
    </row>
    <row r="215" spans="1:4" ht="12.75">
      <c r="A215" s="121"/>
      <c r="B215" s="100"/>
      <c r="C215" s="100"/>
      <c r="D215" s="1"/>
    </row>
    <row r="216" spans="1:4" ht="12.75">
      <c r="A216" s="121"/>
      <c r="B216" s="100"/>
      <c r="C216" s="100"/>
      <c r="D216" s="1"/>
    </row>
    <row r="217" spans="1:4" ht="12.75">
      <c r="A217" s="121"/>
      <c r="B217" s="100"/>
      <c r="C217" s="100"/>
      <c r="D217" s="1"/>
    </row>
    <row r="218" spans="1:4" ht="12.75">
      <c r="A218" s="121"/>
      <c r="B218" s="100"/>
      <c r="C218" s="100"/>
      <c r="D218" s="1"/>
    </row>
    <row r="219" spans="1:4" ht="12.75">
      <c r="A219" s="121"/>
      <c r="B219" s="100"/>
      <c r="C219" s="100"/>
      <c r="D219" s="1"/>
    </row>
    <row r="220" spans="1:4" ht="12.75">
      <c r="A220" s="121"/>
      <c r="B220" s="100"/>
      <c r="C220" s="100"/>
      <c r="D220" s="1"/>
    </row>
    <row r="221" spans="1:4" ht="12.75">
      <c r="A221" s="121"/>
      <c r="B221" s="100"/>
      <c r="C221" s="100"/>
      <c r="D221" s="1"/>
    </row>
    <row r="222" spans="1:4" ht="12.75">
      <c r="A222" s="121"/>
      <c r="B222" s="100"/>
      <c r="C222" s="100"/>
      <c r="D222" s="1"/>
    </row>
    <row r="223" spans="1:4" ht="12.75">
      <c r="A223" s="121"/>
      <c r="B223" s="100"/>
      <c r="C223" s="100"/>
      <c r="D223" s="1"/>
    </row>
    <row r="224" spans="1:4" ht="12.75">
      <c r="A224" s="121"/>
      <c r="B224" s="100"/>
      <c r="C224" s="100"/>
      <c r="D224" s="1"/>
    </row>
    <row r="225" spans="1:4" ht="12.75">
      <c r="A225" s="121"/>
      <c r="B225" s="100"/>
      <c r="C225" s="100"/>
      <c r="D225" s="1"/>
    </row>
    <row r="226" spans="1:4" ht="12.75">
      <c r="A226" s="121"/>
      <c r="B226" s="100"/>
      <c r="C226" s="100"/>
      <c r="D226" s="1"/>
    </row>
    <row r="227" spans="1:4" ht="12.75">
      <c r="A227" s="121"/>
      <c r="B227" s="100"/>
      <c r="C227" s="100"/>
      <c r="D227" s="1"/>
    </row>
    <row r="228" spans="1:4" ht="12.75">
      <c r="A228" s="121"/>
      <c r="B228" s="100"/>
      <c r="C228" s="100"/>
      <c r="D228" s="1"/>
    </row>
    <row r="229" spans="1:4" ht="12.75">
      <c r="A229" s="121"/>
      <c r="B229" s="100"/>
      <c r="C229" s="100"/>
      <c r="D229" s="1"/>
    </row>
    <row r="230" spans="1:4" ht="12.75">
      <c r="A230" s="121"/>
      <c r="B230" s="100"/>
      <c r="C230" s="100"/>
      <c r="D230" s="1"/>
    </row>
    <row r="231" spans="1:4" ht="12.75">
      <c r="A231" s="121"/>
      <c r="B231" s="100"/>
      <c r="C231" s="100"/>
      <c r="D231" s="1"/>
    </row>
    <row r="232" spans="1:4" ht="12.75">
      <c r="A232" s="121"/>
      <c r="B232" s="100"/>
      <c r="C232" s="100"/>
      <c r="D232" s="1"/>
    </row>
    <row r="233" spans="1:4" ht="12.75">
      <c r="A233" s="121"/>
      <c r="B233" s="100"/>
      <c r="C233" s="100"/>
      <c r="D233" s="1"/>
    </row>
    <row r="234" spans="1:4" ht="12.75">
      <c r="A234" s="121"/>
      <c r="B234" s="100"/>
      <c r="C234" s="100"/>
      <c r="D234" s="1"/>
    </row>
    <row r="235" spans="1:4" ht="12.75">
      <c r="A235" s="121"/>
      <c r="B235" s="100"/>
      <c r="C235" s="100"/>
      <c r="D235" s="1"/>
    </row>
    <row r="236" spans="1:4" ht="12.75">
      <c r="A236" s="121"/>
      <c r="B236" s="100"/>
      <c r="C236" s="100"/>
      <c r="D236" s="1"/>
    </row>
    <row r="237" spans="1:4" ht="12.75">
      <c r="A237" s="121"/>
      <c r="B237" s="100"/>
      <c r="C237" s="100"/>
      <c r="D237" s="1"/>
    </row>
    <row r="238" spans="1:4" ht="12.75">
      <c r="A238" s="121"/>
      <c r="B238" s="100"/>
      <c r="C238" s="100"/>
      <c r="D238" s="1"/>
    </row>
    <row r="239" spans="1:4" ht="12.75">
      <c r="A239" s="121"/>
      <c r="B239" s="100"/>
      <c r="C239" s="100"/>
      <c r="D239" s="1"/>
    </row>
    <row r="240" spans="1:4" ht="12.75">
      <c r="A240" s="121"/>
      <c r="B240" s="100"/>
      <c r="C240" s="100"/>
      <c r="D240" s="1"/>
    </row>
    <row r="241" spans="1:4" ht="12.75">
      <c r="A241" s="121"/>
      <c r="B241" s="100"/>
      <c r="C241" s="100"/>
      <c r="D241" s="1"/>
    </row>
    <row r="242" spans="1:4" ht="12.75">
      <c r="A242" s="121"/>
      <c r="B242" s="100"/>
      <c r="C242" s="100"/>
      <c r="D242" s="1"/>
    </row>
    <row r="243" spans="1:4" ht="12.75">
      <c r="A243" s="121"/>
      <c r="B243" s="100"/>
      <c r="C243" s="100"/>
      <c r="D243" s="1"/>
    </row>
    <row r="244" spans="1:4" ht="12.75">
      <c r="A244" s="121"/>
      <c r="B244" s="100"/>
      <c r="C244" s="100"/>
      <c r="D244" s="1"/>
    </row>
    <row r="245" spans="1:4" ht="12.75">
      <c r="A245" s="121"/>
      <c r="B245" s="100"/>
      <c r="C245" s="100"/>
      <c r="D245" s="1"/>
    </row>
    <row r="246" spans="1:4" ht="12.75">
      <c r="A246" s="121"/>
      <c r="B246" s="100"/>
      <c r="C246" s="100"/>
      <c r="D246" s="1"/>
    </row>
    <row r="247" spans="1:4" ht="12.75">
      <c r="A247" s="121"/>
      <c r="B247" s="100"/>
      <c r="C247" s="100"/>
      <c r="D247" s="1"/>
    </row>
    <row r="248" spans="1:4" ht="12.75">
      <c r="A248" s="121"/>
      <c r="B248" s="100"/>
      <c r="C248" s="100"/>
      <c r="D248" s="1"/>
    </row>
    <row r="249" spans="1:4" ht="12.75">
      <c r="A249" s="121"/>
      <c r="B249" s="100"/>
      <c r="C249" s="100"/>
      <c r="D249" s="1"/>
    </row>
    <row r="250" spans="1:4" ht="12.75">
      <c r="A250" s="121"/>
      <c r="B250" s="100"/>
      <c r="C250" s="100"/>
      <c r="D250" s="1"/>
    </row>
    <row r="251" spans="1:4" ht="12.75">
      <c r="A251" s="121"/>
      <c r="B251" s="100"/>
      <c r="C251" s="100"/>
      <c r="D251" s="1"/>
    </row>
    <row r="252" spans="1:4" ht="12.75">
      <c r="A252" s="121"/>
      <c r="B252" s="100"/>
      <c r="C252" s="100"/>
      <c r="D252" s="1"/>
    </row>
    <row r="253" spans="1:4" ht="12.75">
      <c r="A253" s="121"/>
      <c r="B253" s="100"/>
      <c r="C253" s="100"/>
      <c r="D253" s="1"/>
    </row>
    <row r="254" spans="1:4" ht="12.75">
      <c r="A254" s="121"/>
      <c r="B254" s="100"/>
      <c r="C254" s="100"/>
      <c r="D254" s="1"/>
    </row>
    <row r="255" spans="1:4" ht="12.75">
      <c r="A255" s="121"/>
      <c r="B255" s="100"/>
      <c r="C255" s="100"/>
      <c r="D255" s="1"/>
    </row>
    <row r="256" spans="1:4" ht="12.75">
      <c r="A256" s="121"/>
      <c r="B256" s="100"/>
      <c r="C256" s="100"/>
      <c r="D256" s="1"/>
    </row>
    <row r="257" spans="1:4" ht="12.75">
      <c r="A257" s="121"/>
      <c r="B257" s="100"/>
      <c r="C257" s="100"/>
      <c r="D257" s="1"/>
    </row>
    <row r="258" spans="1:4" ht="12.75">
      <c r="A258" s="121"/>
      <c r="B258" s="100"/>
      <c r="C258" s="100"/>
      <c r="D258" s="1"/>
    </row>
    <row r="259" spans="1:4" ht="12.75">
      <c r="A259" s="121"/>
      <c r="B259" s="100"/>
      <c r="C259" s="100"/>
      <c r="D259" s="1"/>
    </row>
    <row r="260" spans="1:4" ht="12.75">
      <c r="A260" s="121"/>
      <c r="B260" s="100"/>
      <c r="C260" s="100"/>
      <c r="D260" s="1"/>
    </row>
    <row r="261" spans="1:4" ht="12.75">
      <c r="A261" s="121"/>
      <c r="B261" s="100"/>
      <c r="C261" s="100"/>
      <c r="D261" s="1"/>
    </row>
    <row r="262" spans="1:4" ht="12.75">
      <c r="A262" s="121"/>
      <c r="B262" s="100"/>
      <c r="C262" s="100"/>
      <c r="D262" s="1"/>
    </row>
    <row r="263" spans="1:4" ht="12.75">
      <c r="A263" s="121"/>
      <c r="B263" s="100"/>
      <c r="C263" s="100"/>
      <c r="D263" s="1"/>
    </row>
    <row r="264" spans="1:4" ht="12.75">
      <c r="A264" s="121"/>
      <c r="B264" s="100"/>
      <c r="C264" s="100"/>
      <c r="D264" s="1"/>
    </row>
    <row r="265" spans="1:4" ht="12.75">
      <c r="A265" s="121"/>
      <c r="B265" s="100"/>
      <c r="C265" s="100"/>
      <c r="D265" s="1"/>
    </row>
    <row r="266" spans="1:4" ht="12.75">
      <c r="A266" s="121"/>
      <c r="B266" s="100"/>
      <c r="C266" s="100"/>
      <c r="D266" s="1"/>
    </row>
    <row r="267" spans="1:4" ht="12.75">
      <c r="A267" s="121"/>
      <c r="B267" s="100"/>
      <c r="C267" s="100"/>
      <c r="D267" s="1"/>
    </row>
    <row r="268" spans="1:4" ht="12.75">
      <c r="A268" s="121"/>
      <c r="B268" s="100"/>
      <c r="C268" s="100"/>
      <c r="D268" s="1"/>
    </row>
    <row r="269" spans="1:4" ht="12.75">
      <c r="A269" s="121"/>
      <c r="B269" s="100"/>
      <c r="C269" s="100"/>
      <c r="D269" s="1"/>
    </row>
    <row r="270" spans="1:4" ht="12.75">
      <c r="A270" s="121"/>
      <c r="B270" s="100"/>
      <c r="C270" s="100"/>
      <c r="D270" s="1"/>
    </row>
    <row r="271" spans="1:4" ht="12.75">
      <c r="A271" s="121"/>
      <c r="B271" s="100"/>
      <c r="C271" s="100"/>
      <c r="D271" s="1"/>
    </row>
    <row r="272" spans="1:4" ht="12.75">
      <c r="A272" s="121"/>
      <c r="B272" s="100"/>
      <c r="C272" s="100"/>
      <c r="D272" s="1"/>
    </row>
    <row r="273" spans="1:4" ht="12.75">
      <c r="A273" s="121"/>
      <c r="B273" s="100"/>
      <c r="C273" s="100"/>
      <c r="D273" s="1"/>
    </row>
    <row r="274" spans="1:4" ht="12.75">
      <c r="A274" s="121"/>
      <c r="B274" s="100"/>
      <c r="C274" s="100"/>
      <c r="D274" s="1"/>
    </row>
    <row r="275" spans="1:4" ht="12.75">
      <c r="A275" s="121"/>
      <c r="B275" s="100"/>
      <c r="C275" s="100"/>
      <c r="D275" s="1"/>
    </row>
    <row r="276" spans="1:4" ht="12.75">
      <c r="A276" s="121"/>
      <c r="B276" s="100"/>
      <c r="C276" s="100"/>
      <c r="D276" s="1"/>
    </row>
    <row r="277" spans="1:4" ht="12.75">
      <c r="A277" s="121"/>
      <c r="B277" s="100"/>
      <c r="C277" s="100"/>
      <c r="D277" s="1"/>
    </row>
    <row r="278" spans="1:4" ht="12.75">
      <c r="A278" s="121"/>
      <c r="B278" s="100"/>
      <c r="C278" s="100"/>
      <c r="D278" s="1"/>
    </row>
    <row r="279" spans="1:4" ht="12.75">
      <c r="A279" s="121"/>
      <c r="B279" s="100"/>
      <c r="C279" s="100"/>
      <c r="D279" s="1"/>
    </row>
    <row r="280" spans="1:4" ht="12.75">
      <c r="A280" s="121"/>
      <c r="B280" s="100"/>
      <c r="C280" s="100"/>
      <c r="D280" s="1"/>
    </row>
    <row r="281" spans="1:4" ht="12.75">
      <c r="A281" s="121"/>
      <c r="B281" s="100"/>
      <c r="C281" s="100"/>
      <c r="D281" s="1"/>
    </row>
    <row r="282" spans="1:4" ht="12.75">
      <c r="A282" s="121"/>
      <c r="B282" s="100"/>
      <c r="C282" s="100"/>
      <c r="D282" s="1"/>
    </row>
    <row r="283" spans="1:4" ht="12.75">
      <c r="A283" s="121"/>
      <c r="B283" s="100"/>
      <c r="C283" s="100"/>
      <c r="D283" s="1"/>
    </row>
    <row r="284" spans="1:4" ht="12.75">
      <c r="A284" s="121"/>
      <c r="B284" s="100"/>
      <c r="C284" s="100"/>
      <c r="D284" s="1"/>
    </row>
    <row r="285" spans="2:4" ht="12.75">
      <c r="B285" s="100"/>
      <c r="C285" s="100"/>
      <c r="D285" s="1"/>
    </row>
    <row r="286" spans="2:4" ht="12.75">
      <c r="B286" s="100"/>
      <c r="C286" s="100"/>
      <c r="D286" s="1"/>
    </row>
    <row r="287" spans="2:4" ht="12.75">
      <c r="B287" s="100"/>
      <c r="C287" s="100"/>
      <c r="D287" s="1"/>
    </row>
    <row r="288" spans="2:4" ht="12.75">
      <c r="B288" s="100"/>
      <c r="C288" s="100"/>
      <c r="D288" s="1"/>
    </row>
    <row r="289" spans="2:4" ht="12.75">
      <c r="B289" s="100"/>
      <c r="C289" s="100"/>
      <c r="D289" s="1"/>
    </row>
    <row r="290" spans="2:4" ht="12.75">
      <c r="B290" s="100"/>
      <c r="C290" s="100"/>
      <c r="D290" s="1"/>
    </row>
    <row r="291" spans="2:4" ht="12.75">
      <c r="B291" s="100"/>
      <c r="C291" s="100"/>
      <c r="D291" s="1"/>
    </row>
    <row r="292" spans="2:4" ht="12.75">
      <c r="B292" s="100"/>
      <c r="C292" s="100"/>
      <c r="D292" s="1"/>
    </row>
    <row r="293" spans="2:4" ht="12.75">
      <c r="B293" s="100"/>
      <c r="C293" s="100"/>
      <c r="D293" s="1"/>
    </row>
    <row r="294" spans="2:4" ht="12.75">
      <c r="B294" s="100"/>
      <c r="C294" s="100"/>
      <c r="D294" s="1"/>
    </row>
    <row r="295" spans="2:4" ht="12.75">
      <c r="B295" s="100"/>
      <c r="C295" s="100"/>
      <c r="D295" s="1"/>
    </row>
    <row r="296" spans="2:4" ht="12.75">
      <c r="B296" s="100"/>
      <c r="C296" s="100"/>
      <c r="D296" s="1"/>
    </row>
    <row r="297" spans="2:4" ht="12.75">
      <c r="B297" s="100"/>
      <c r="C297" s="100"/>
      <c r="D297" s="1"/>
    </row>
    <row r="298" spans="2:4" ht="12.75">
      <c r="B298" s="100"/>
      <c r="C298" s="100"/>
      <c r="D298" s="1"/>
    </row>
  </sheetData>
  <sheetProtection/>
  <mergeCells count="35">
    <mergeCell ref="Y5:Y9"/>
    <mergeCell ref="Z5:Z9"/>
    <mergeCell ref="P5:P9"/>
    <mergeCell ref="Z4:AA4"/>
    <mergeCell ref="N8:N9"/>
    <mergeCell ref="L7:O7"/>
    <mergeCell ref="H8:H9"/>
    <mergeCell ref="S5:S9"/>
    <mergeCell ref="Q5:Q9"/>
    <mergeCell ref="R5:R9"/>
    <mergeCell ref="O8:O9"/>
    <mergeCell ref="W5:W9"/>
    <mergeCell ref="T5:T9"/>
    <mergeCell ref="J8:J9"/>
    <mergeCell ref="M8:M9"/>
    <mergeCell ref="H7:K7"/>
    <mergeCell ref="G5:O5"/>
    <mergeCell ref="AA5:AA9"/>
    <mergeCell ref="X5:X9"/>
    <mergeCell ref="G6:G9"/>
    <mergeCell ref="H6:O6"/>
    <mergeCell ref="K8:K9"/>
    <mergeCell ref="C5:C9"/>
    <mergeCell ref="Z1:AA1"/>
    <mergeCell ref="A3:AA3"/>
    <mergeCell ref="A2:AA2"/>
    <mergeCell ref="A5:A9"/>
    <mergeCell ref="D5:D9"/>
    <mergeCell ref="B5:B9"/>
    <mergeCell ref="U5:U9"/>
    <mergeCell ref="V5:V9"/>
    <mergeCell ref="I8:I9"/>
    <mergeCell ref="L8:L9"/>
    <mergeCell ref="E5:E9"/>
    <mergeCell ref="F5:F9"/>
  </mergeCells>
  <conditionalFormatting sqref="B12:D12 B14 B16 B18 B20 B22 B24">
    <cfRule type="cellIs" priority="1" dxfId="8" operator="lessThan" stopIfTrue="1">
      <formula>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6"/>
  <sheetViews>
    <sheetView view="pageBreakPreview" zoomScale="60" zoomScalePageLayoutView="0" workbookViewId="0" topLeftCell="A121">
      <selection activeCell="L149" sqref="L149"/>
    </sheetView>
  </sheetViews>
  <sheetFormatPr defaultColWidth="9.00390625" defaultRowHeight="12.75"/>
  <cols>
    <col min="1" max="1" width="4.00390625" style="9" customWidth="1"/>
    <col min="2" max="2" width="4.875" style="9" customWidth="1"/>
    <col min="3" max="3" width="49.625" style="9" customWidth="1"/>
    <col min="4" max="4" width="12.00390625" style="9" customWidth="1"/>
    <col min="5" max="5" width="11.25390625" style="9" customWidth="1"/>
    <col min="6" max="6" width="14.75390625" style="9" customWidth="1"/>
    <col min="7" max="7" width="14.375" style="9" customWidth="1"/>
    <col min="8" max="8" width="11.25390625" style="9" customWidth="1"/>
    <col min="9" max="9" width="11.125" style="9" customWidth="1"/>
    <col min="10" max="10" width="11.875" style="9" customWidth="1"/>
    <col min="11" max="11" width="13.00390625" style="9" customWidth="1"/>
    <col min="12" max="16384" width="9.125" style="9" customWidth="1"/>
  </cols>
  <sheetData>
    <row r="1" spans="1:11" ht="18.75">
      <c r="A1" s="119"/>
      <c r="B1" s="80"/>
      <c r="C1" s="120"/>
      <c r="D1" s="117"/>
      <c r="E1" s="80"/>
      <c r="F1" s="80"/>
      <c r="G1" s="80"/>
      <c r="H1" s="80"/>
      <c r="I1" s="213" t="s">
        <v>195</v>
      </c>
      <c r="J1" s="213"/>
      <c r="K1" s="213"/>
    </row>
    <row r="2" spans="1:11" ht="18.75" customHeight="1">
      <c r="A2" s="216" t="s">
        <v>246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8.75">
      <c r="A3" s="215" t="s">
        <v>186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5.75">
      <c r="A4" s="119"/>
      <c r="B4" s="80"/>
      <c r="C4" s="118"/>
      <c r="D4" s="117"/>
      <c r="E4" s="117"/>
      <c r="F4" s="117"/>
      <c r="G4" s="117"/>
      <c r="H4" s="117"/>
      <c r="I4" s="117"/>
      <c r="J4" s="214" t="s">
        <v>197</v>
      </c>
      <c r="K4" s="214"/>
    </row>
    <row r="5" spans="1:11" ht="55.5" customHeight="1">
      <c r="A5" s="116" t="s">
        <v>21</v>
      </c>
      <c r="B5" s="116" t="s">
        <v>31</v>
      </c>
      <c r="C5" s="116" t="s">
        <v>22</v>
      </c>
      <c r="D5" s="57" t="s">
        <v>245</v>
      </c>
      <c r="E5" s="57" t="s">
        <v>244</v>
      </c>
      <c r="F5" s="57" t="s">
        <v>243</v>
      </c>
      <c r="G5" s="57" t="s">
        <v>242</v>
      </c>
      <c r="H5" s="57" t="s">
        <v>241</v>
      </c>
      <c r="I5" s="57" t="s">
        <v>240</v>
      </c>
      <c r="J5" s="57" t="s">
        <v>239</v>
      </c>
      <c r="K5" s="57" t="s">
        <v>238</v>
      </c>
    </row>
    <row r="6" spans="1:1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23"/>
      <c r="B7" s="17"/>
      <c r="C7" s="18" t="s">
        <v>37</v>
      </c>
      <c r="D7" s="21"/>
      <c r="E7" s="21"/>
      <c r="F7" s="21"/>
      <c r="G7" s="21"/>
      <c r="H7" s="21"/>
      <c r="I7" s="21"/>
      <c r="J7" s="21"/>
      <c r="K7" s="21"/>
    </row>
    <row r="8" spans="1:11" ht="12.75">
      <c r="A8" s="63">
        <v>1</v>
      </c>
      <c r="B8" s="63">
        <v>1</v>
      </c>
      <c r="C8" s="25" t="s">
        <v>45</v>
      </c>
      <c r="D8" s="67">
        <v>18100740</v>
      </c>
      <c r="E8" s="67">
        <v>19708.978</v>
      </c>
      <c r="F8" s="67">
        <v>1000412.865</v>
      </c>
      <c r="G8" s="67">
        <v>891728.42385</v>
      </c>
      <c r="H8" s="67">
        <v>1445109.19101</v>
      </c>
      <c r="I8" s="67">
        <v>1636097.49934</v>
      </c>
      <c r="J8" s="67">
        <v>23093796.957200002</v>
      </c>
      <c r="K8" s="67">
        <v>248041137.07102</v>
      </c>
    </row>
    <row r="9" spans="1:11" ht="12.75">
      <c r="A9" s="63">
        <v>2</v>
      </c>
      <c r="B9" s="63">
        <v>2</v>
      </c>
      <c r="C9" s="25" t="s">
        <v>38</v>
      </c>
      <c r="D9" s="67">
        <v>21689041.751199998</v>
      </c>
      <c r="E9" s="67">
        <v>0</v>
      </c>
      <c r="F9" s="67">
        <v>0</v>
      </c>
      <c r="G9" s="67">
        <v>-13816645.99134</v>
      </c>
      <c r="H9" s="67">
        <v>162926.09859</v>
      </c>
      <c r="I9" s="67">
        <v>1157124.58313</v>
      </c>
      <c r="J9" s="67">
        <v>9192446.44158</v>
      </c>
      <c r="K9" s="67">
        <v>158121204.20984</v>
      </c>
    </row>
    <row r="10" spans="1:11" ht="12.75">
      <c r="A10" s="63">
        <v>3</v>
      </c>
      <c r="B10" s="63">
        <v>3</v>
      </c>
      <c r="C10" s="25" t="s">
        <v>41</v>
      </c>
      <c r="D10" s="67">
        <v>18302480</v>
      </c>
      <c r="E10" s="67">
        <v>0</v>
      </c>
      <c r="F10" s="67">
        <v>11598840</v>
      </c>
      <c r="G10" s="67">
        <v>-8836860.37214</v>
      </c>
      <c r="H10" s="67">
        <v>269992.33954</v>
      </c>
      <c r="I10" s="67">
        <v>678827.17594</v>
      </c>
      <c r="J10" s="67">
        <v>22013279.143340003</v>
      </c>
      <c r="K10" s="67">
        <v>150817665.50326002</v>
      </c>
    </row>
    <row r="11" spans="1:11" ht="12.75">
      <c r="A11" s="63">
        <v>4</v>
      </c>
      <c r="B11" s="63">
        <v>4</v>
      </c>
      <c r="C11" s="25" t="s">
        <v>39</v>
      </c>
      <c r="D11" s="67">
        <v>8192613.369999999</v>
      </c>
      <c r="E11" s="67">
        <v>5300</v>
      </c>
      <c r="F11" s="67">
        <v>4416119.99</v>
      </c>
      <c r="G11" s="67">
        <v>-8542789.96884</v>
      </c>
      <c r="H11" s="67">
        <v>0</v>
      </c>
      <c r="I11" s="67">
        <v>1733349.53865</v>
      </c>
      <c r="J11" s="67">
        <v>5804592.92981</v>
      </c>
      <c r="K11" s="67">
        <v>66314288.02301999</v>
      </c>
    </row>
    <row r="12" spans="1:11" ht="12.75">
      <c r="A12" s="63">
        <v>5</v>
      </c>
      <c r="B12" s="63">
        <v>5</v>
      </c>
      <c r="C12" s="25" t="s">
        <v>52</v>
      </c>
      <c r="D12" s="67">
        <v>3392460.5</v>
      </c>
      <c r="E12" s="67">
        <v>270558</v>
      </c>
      <c r="F12" s="67">
        <v>0</v>
      </c>
      <c r="G12" s="67">
        <v>-2927588.05852</v>
      </c>
      <c r="H12" s="67">
        <v>797501.37135</v>
      </c>
      <c r="I12" s="67">
        <v>238644.8989</v>
      </c>
      <c r="J12" s="67">
        <v>1771576.7117299999</v>
      </c>
      <c r="K12" s="67">
        <v>59815361.68903001</v>
      </c>
    </row>
    <row r="13" spans="1:11" ht="12.75">
      <c r="A13" s="63">
        <v>6</v>
      </c>
      <c r="B13" s="63">
        <v>6</v>
      </c>
      <c r="C13" s="25" t="s">
        <v>40</v>
      </c>
      <c r="D13" s="67">
        <v>2468022.8369</v>
      </c>
      <c r="E13" s="67">
        <v>7027583.60933</v>
      </c>
      <c r="F13" s="67">
        <v>0</v>
      </c>
      <c r="G13" s="67">
        <v>-4357252.4614699995</v>
      </c>
      <c r="H13" s="67">
        <v>2332221.11485</v>
      </c>
      <c r="I13" s="67">
        <v>2215085.0328699998</v>
      </c>
      <c r="J13" s="67">
        <v>9685660.13248</v>
      </c>
      <c r="K13" s="67">
        <v>55277712.85044</v>
      </c>
    </row>
    <row r="14" spans="1:11" ht="12.75">
      <c r="A14" s="63">
        <v>7</v>
      </c>
      <c r="B14" s="63">
        <v>7</v>
      </c>
      <c r="C14" s="25" t="s">
        <v>43</v>
      </c>
      <c r="D14" s="67">
        <v>3002774.908</v>
      </c>
      <c r="E14" s="67">
        <v>3033306.41984</v>
      </c>
      <c r="F14" s="67">
        <v>0</v>
      </c>
      <c r="G14" s="67">
        <v>-3136662.09562</v>
      </c>
      <c r="H14" s="67">
        <v>316915.64890000003</v>
      </c>
      <c r="I14" s="67">
        <v>888905.34697</v>
      </c>
      <c r="J14" s="67">
        <v>4105240.2280899994</v>
      </c>
      <c r="K14" s="67">
        <v>52796910.04555</v>
      </c>
    </row>
    <row r="15" spans="1:11" ht="12.75">
      <c r="A15" s="63">
        <v>8</v>
      </c>
      <c r="B15" s="63">
        <v>8</v>
      </c>
      <c r="C15" s="25" t="s">
        <v>49</v>
      </c>
      <c r="D15" s="67">
        <v>4639120.959</v>
      </c>
      <c r="E15" s="67">
        <v>6.46353</v>
      </c>
      <c r="F15" s="67">
        <v>0</v>
      </c>
      <c r="G15" s="67">
        <v>-2998091.4125</v>
      </c>
      <c r="H15" s="67">
        <v>294047.61085</v>
      </c>
      <c r="I15" s="67">
        <v>319023.94326000003</v>
      </c>
      <c r="J15" s="67">
        <v>2254107.56414</v>
      </c>
      <c r="K15" s="67">
        <v>43128124.04596</v>
      </c>
    </row>
    <row r="16" spans="1:11" ht="12.75">
      <c r="A16" s="63">
        <v>9</v>
      </c>
      <c r="B16" s="63">
        <v>9</v>
      </c>
      <c r="C16" s="25" t="s">
        <v>44</v>
      </c>
      <c r="D16" s="67">
        <v>6615784.405</v>
      </c>
      <c r="E16" s="67">
        <v>1.1984000000000001</v>
      </c>
      <c r="F16" s="67">
        <v>4200000</v>
      </c>
      <c r="G16" s="67">
        <v>-7639752.310740001</v>
      </c>
      <c r="H16" s="67">
        <v>0</v>
      </c>
      <c r="I16" s="67">
        <v>81932.83089000001</v>
      </c>
      <c r="J16" s="67">
        <v>3257966.1235499997</v>
      </c>
      <c r="K16" s="67">
        <v>42887244.02635001</v>
      </c>
    </row>
    <row r="17" spans="1:11" ht="12.75">
      <c r="A17" s="63">
        <v>10</v>
      </c>
      <c r="B17" s="63">
        <v>10</v>
      </c>
      <c r="C17" s="25" t="s">
        <v>42</v>
      </c>
      <c r="D17" s="67">
        <v>2800000</v>
      </c>
      <c r="E17" s="67">
        <v>0</v>
      </c>
      <c r="F17" s="67">
        <v>616410</v>
      </c>
      <c r="G17" s="67">
        <v>-1175293.56497</v>
      </c>
      <c r="H17" s="67">
        <v>0</v>
      </c>
      <c r="I17" s="67">
        <v>45656.49323</v>
      </c>
      <c r="J17" s="67">
        <v>2286772.92826</v>
      </c>
      <c r="K17" s="67">
        <v>41470386.42896</v>
      </c>
    </row>
    <row r="18" spans="1:11" ht="12.75">
      <c r="A18" s="63">
        <v>11</v>
      </c>
      <c r="B18" s="63">
        <v>11</v>
      </c>
      <c r="C18" s="25" t="s">
        <v>46</v>
      </c>
      <c r="D18" s="67">
        <v>3294492.4</v>
      </c>
      <c r="E18" s="67">
        <v>101659.63403</v>
      </c>
      <c r="F18" s="67">
        <v>0</v>
      </c>
      <c r="G18" s="67">
        <v>-421725.41803</v>
      </c>
      <c r="H18" s="67">
        <v>688968.35032</v>
      </c>
      <c r="I18" s="67">
        <v>764981.84411</v>
      </c>
      <c r="J18" s="67">
        <v>4428376.81043</v>
      </c>
      <c r="K18" s="67">
        <v>40162714.82124</v>
      </c>
    </row>
    <row r="19" spans="1:11" ht="12.75">
      <c r="A19" s="63">
        <v>12</v>
      </c>
      <c r="B19" s="63">
        <v>12</v>
      </c>
      <c r="C19" s="25" t="s">
        <v>47</v>
      </c>
      <c r="D19" s="67">
        <v>1774333.04</v>
      </c>
      <c r="E19" s="67">
        <v>811259.8415999999</v>
      </c>
      <c r="F19" s="67">
        <v>0</v>
      </c>
      <c r="G19" s="67">
        <v>-1188890.10892</v>
      </c>
      <c r="H19" s="67">
        <v>57985.49141</v>
      </c>
      <c r="I19" s="67">
        <v>6806.05275</v>
      </c>
      <c r="J19" s="67">
        <v>1461494.31684</v>
      </c>
      <c r="K19" s="67">
        <v>34697403.15539</v>
      </c>
    </row>
    <row r="20" spans="1:11" ht="12.75">
      <c r="A20" s="63">
        <v>13</v>
      </c>
      <c r="B20" s="63">
        <v>13</v>
      </c>
      <c r="C20" s="27" t="s">
        <v>51</v>
      </c>
      <c r="D20" s="67">
        <v>2868190.52175</v>
      </c>
      <c r="E20" s="67">
        <v>393453.08576999995</v>
      </c>
      <c r="F20" s="67">
        <v>799995.61359</v>
      </c>
      <c r="G20" s="67">
        <v>-3113644.14311</v>
      </c>
      <c r="H20" s="67">
        <v>512356.06456999993</v>
      </c>
      <c r="I20" s="67">
        <v>-10415.50731</v>
      </c>
      <c r="J20" s="67">
        <v>1449935.6352600001</v>
      </c>
      <c r="K20" s="67">
        <v>24098800.469779998</v>
      </c>
    </row>
    <row r="21" spans="1:11" ht="12.75">
      <c r="A21" s="63">
        <v>14</v>
      </c>
      <c r="B21" s="63">
        <v>14</v>
      </c>
      <c r="C21" s="25" t="s">
        <v>50</v>
      </c>
      <c r="D21" s="67">
        <v>9481560.695</v>
      </c>
      <c r="E21" s="67">
        <v>135941.77628</v>
      </c>
      <c r="F21" s="67">
        <v>1.231</v>
      </c>
      <c r="G21" s="67">
        <v>-8872820.37198</v>
      </c>
      <c r="H21" s="67">
        <v>226151.39745</v>
      </c>
      <c r="I21" s="67">
        <v>221631.48416999998</v>
      </c>
      <c r="J21" s="67">
        <v>1192466.21192</v>
      </c>
      <c r="K21" s="67">
        <v>22645802.63821</v>
      </c>
    </row>
    <row r="22" spans="1:11" ht="12.75" customHeight="1">
      <c r="A22" s="63"/>
      <c r="B22" s="63"/>
      <c r="C22" s="45" t="s">
        <v>188</v>
      </c>
      <c r="D22" s="69">
        <f aca="true" t="shared" si="0" ref="D22:K22">SUM(D8:D21)</f>
        <v>106621615.38685</v>
      </c>
      <c r="E22" s="69">
        <f t="shared" si="0"/>
        <v>11798779.006780002</v>
      </c>
      <c r="F22" s="69">
        <f t="shared" si="0"/>
        <v>22631779.699589998</v>
      </c>
      <c r="G22" s="69">
        <f t="shared" si="0"/>
        <v>-66136287.85433</v>
      </c>
      <c r="H22" s="69">
        <f t="shared" si="0"/>
        <v>7104174.67884</v>
      </c>
      <c r="I22" s="69">
        <f t="shared" si="0"/>
        <v>9977651.216899998</v>
      </c>
      <c r="J22" s="69">
        <f t="shared" si="0"/>
        <v>91997712.13463001</v>
      </c>
      <c r="K22" s="69">
        <f t="shared" si="0"/>
        <v>1040274754.97805</v>
      </c>
    </row>
    <row r="23" spans="1:11" s="45" customFormat="1" ht="13.5">
      <c r="A23" s="63"/>
      <c r="B23" s="63"/>
      <c r="C23" s="71"/>
      <c r="D23" s="69"/>
      <c r="E23" s="69"/>
      <c r="F23" s="69"/>
      <c r="G23" s="69"/>
      <c r="H23" s="69"/>
      <c r="I23" s="69"/>
      <c r="J23" s="69"/>
      <c r="K23" s="69"/>
    </row>
    <row r="24" spans="1:11" ht="12.75">
      <c r="A24" s="63"/>
      <c r="B24" s="63"/>
      <c r="C24" s="18" t="s">
        <v>54</v>
      </c>
      <c r="D24" s="69"/>
      <c r="E24" s="69"/>
      <c r="F24" s="69"/>
      <c r="G24" s="69"/>
      <c r="H24" s="69"/>
      <c r="I24" s="69"/>
      <c r="J24" s="69"/>
      <c r="K24" s="69"/>
    </row>
    <row r="25" spans="1:11" ht="12.75">
      <c r="A25" s="63">
        <v>15</v>
      </c>
      <c r="B25" s="63">
        <v>1</v>
      </c>
      <c r="C25" s="25" t="s">
        <v>61</v>
      </c>
      <c r="D25" s="67">
        <v>1222928.76</v>
      </c>
      <c r="E25" s="67">
        <v>0</v>
      </c>
      <c r="F25" s="67">
        <v>0</v>
      </c>
      <c r="G25" s="67">
        <v>1116.44038</v>
      </c>
      <c r="H25" s="67">
        <v>281840.97401999997</v>
      </c>
      <c r="I25" s="67">
        <v>0</v>
      </c>
      <c r="J25" s="67">
        <v>1505886.1744000001</v>
      </c>
      <c r="K25" s="67">
        <v>22274923.88353</v>
      </c>
    </row>
    <row r="26" spans="1:11" ht="12.75">
      <c r="A26" s="63">
        <v>16</v>
      </c>
      <c r="B26" s="63">
        <v>2</v>
      </c>
      <c r="C26" s="31" t="s">
        <v>71</v>
      </c>
      <c r="D26" s="67">
        <v>2280000</v>
      </c>
      <c r="E26" s="67">
        <v>0</v>
      </c>
      <c r="F26" s="67">
        <v>560000</v>
      </c>
      <c r="G26" s="67">
        <v>-85883.30917000001</v>
      </c>
      <c r="H26" s="67">
        <v>60107.54217</v>
      </c>
      <c r="I26" s="67">
        <v>0</v>
      </c>
      <c r="J26" s="67">
        <v>2814224.233</v>
      </c>
      <c r="K26" s="67">
        <v>19175357.71664</v>
      </c>
    </row>
    <row r="27" spans="1:11" ht="12.75">
      <c r="A27" s="63">
        <v>17</v>
      </c>
      <c r="B27" s="63">
        <v>3</v>
      </c>
      <c r="C27" s="25" t="s">
        <v>59</v>
      </c>
      <c r="D27" s="67">
        <v>956894</v>
      </c>
      <c r="E27" s="67">
        <v>335564.02</v>
      </c>
      <c r="F27" s="67">
        <v>0</v>
      </c>
      <c r="G27" s="67">
        <v>211092.26401999997</v>
      </c>
      <c r="H27" s="67">
        <v>133342.09489</v>
      </c>
      <c r="I27" s="67">
        <v>230238.03131</v>
      </c>
      <c r="J27" s="67">
        <v>1867130.41022</v>
      </c>
      <c r="K27" s="67">
        <v>17423687.061920002</v>
      </c>
    </row>
    <row r="28" spans="1:11" ht="12.75">
      <c r="A28" s="63">
        <v>18</v>
      </c>
      <c r="B28" s="63">
        <v>4</v>
      </c>
      <c r="C28" s="27" t="s">
        <v>68</v>
      </c>
      <c r="D28" s="67">
        <v>731298.045</v>
      </c>
      <c r="E28" s="67">
        <v>0</v>
      </c>
      <c r="F28" s="67">
        <v>0</v>
      </c>
      <c r="G28" s="67">
        <v>144209.45488</v>
      </c>
      <c r="H28" s="67">
        <v>913286.8426600001</v>
      </c>
      <c r="I28" s="67">
        <v>0</v>
      </c>
      <c r="J28" s="67">
        <v>1788794.3425399999</v>
      </c>
      <c r="K28" s="67">
        <v>15148508.93028</v>
      </c>
    </row>
    <row r="29" spans="1:11" ht="12.75">
      <c r="A29" s="63">
        <v>19</v>
      </c>
      <c r="B29" s="63">
        <v>5</v>
      </c>
      <c r="C29" s="25" t="s">
        <v>62</v>
      </c>
      <c r="D29" s="67">
        <v>828828</v>
      </c>
      <c r="E29" s="67">
        <v>0</v>
      </c>
      <c r="F29" s="67">
        <v>200000.94400000002</v>
      </c>
      <c r="G29" s="67">
        <v>-354493.03434</v>
      </c>
      <c r="H29" s="67">
        <v>52055.40444</v>
      </c>
      <c r="I29" s="67">
        <v>81889.54789999999</v>
      </c>
      <c r="J29" s="67">
        <v>808280.862</v>
      </c>
      <c r="K29" s="67">
        <v>10278050.605320001</v>
      </c>
    </row>
    <row r="30" spans="1:11" ht="12.75">
      <c r="A30" s="63">
        <v>20</v>
      </c>
      <c r="B30" s="63">
        <v>6</v>
      </c>
      <c r="C30" s="25" t="s">
        <v>56</v>
      </c>
      <c r="D30" s="67">
        <v>2316188.819</v>
      </c>
      <c r="E30" s="67">
        <v>1390001.86726</v>
      </c>
      <c r="F30" s="67">
        <v>0</v>
      </c>
      <c r="G30" s="67">
        <v>-2119915.77068</v>
      </c>
      <c r="H30" s="67">
        <v>9699.568749999999</v>
      </c>
      <c r="I30" s="67">
        <v>-48590.641410000004</v>
      </c>
      <c r="J30" s="67">
        <v>1547383.84292</v>
      </c>
      <c r="K30" s="67">
        <v>10277197.54958</v>
      </c>
    </row>
    <row r="31" spans="1:11" ht="12.75">
      <c r="A31" s="63">
        <v>21</v>
      </c>
      <c r="B31" s="63">
        <v>7</v>
      </c>
      <c r="C31" s="32" t="s">
        <v>69</v>
      </c>
      <c r="D31" s="67">
        <v>66500</v>
      </c>
      <c r="E31" s="67">
        <v>253090.78194</v>
      </c>
      <c r="F31" s="67">
        <v>0</v>
      </c>
      <c r="G31" s="67">
        <v>596345.63687</v>
      </c>
      <c r="H31" s="67">
        <v>206370.59537</v>
      </c>
      <c r="I31" s="67">
        <v>-25378.93362</v>
      </c>
      <c r="J31" s="67">
        <v>1096928.08056</v>
      </c>
      <c r="K31" s="67">
        <v>9491668.902339999</v>
      </c>
    </row>
    <row r="32" spans="1:11" ht="12.75">
      <c r="A32" s="63">
        <v>22</v>
      </c>
      <c r="B32" s="63">
        <v>8</v>
      </c>
      <c r="C32" s="25" t="s">
        <v>66</v>
      </c>
      <c r="D32" s="67">
        <v>585000</v>
      </c>
      <c r="E32" s="67">
        <v>0</v>
      </c>
      <c r="F32" s="67">
        <v>0</v>
      </c>
      <c r="G32" s="67">
        <v>-374335.10187</v>
      </c>
      <c r="H32" s="67">
        <v>166954.82344</v>
      </c>
      <c r="I32" s="67">
        <v>72842.07528</v>
      </c>
      <c r="J32" s="67">
        <v>450461.79685</v>
      </c>
      <c r="K32" s="67">
        <v>8914024.66492</v>
      </c>
    </row>
    <row r="33" spans="1:11" ht="12.75">
      <c r="A33" s="63">
        <v>23</v>
      </c>
      <c r="B33" s="63">
        <v>9</v>
      </c>
      <c r="C33" s="25" t="s">
        <v>57</v>
      </c>
      <c r="D33" s="67">
        <v>12359298.999599999</v>
      </c>
      <c r="E33" s="67">
        <v>535523.9759999999</v>
      </c>
      <c r="F33" s="67">
        <v>0</v>
      </c>
      <c r="G33" s="67">
        <v>-10278456.75127</v>
      </c>
      <c r="H33" s="67">
        <v>573038.31859</v>
      </c>
      <c r="I33" s="67">
        <v>108373.68693000001</v>
      </c>
      <c r="J33" s="67">
        <v>3297778.2298500002</v>
      </c>
      <c r="K33" s="67">
        <v>8619201.1647</v>
      </c>
    </row>
    <row r="34" spans="1:11" ht="12.75">
      <c r="A34" s="63">
        <v>24</v>
      </c>
      <c r="B34" s="63">
        <v>10</v>
      </c>
      <c r="C34" s="25" t="s">
        <v>60</v>
      </c>
      <c r="D34" s="67">
        <v>500000</v>
      </c>
      <c r="E34" s="67">
        <v>138.44</v>
      </c>
      <c r="F34" s="67">
        <v>0</v>
      </c>
      <c r="G34" s="67">
        <v>39206.37227</v>
      </c>
      <c r="H34" s="67">
        <v>125416.87091</v>
      </c>
      <c r="I34" s="67">
        <v>50505.35261</v>
      </c>
      <c r="J34" s="67">
        <v>715267.03579</v>
      </c>
      <c r="K34" s="67">
        <v>8450472.306580001</v>
      </c>
    </row>
    <row r="35" spans="1:11" ht="12.75">
      <c r="A35" s="63">
        <v>25</v>
      </c>
      <c r="B35" s="63">
        <v>11</v>
      </c>
      <c r="C35" s="25" t="s">
        <v>70</v>
      </c>
      <c r="D35" s="67">
        <v>380567.201</v>
      </c>
      <c r="E35" s="67">
        <v>0</v>
      </c>
      <c r="F35" s="67">
        <v>119211.9</v>
      </c>
      <c r="G35" s="67">
        <v>-223890.10925</v>
      </c>
      <c r="H35" s="67">
        <v>37124.812560000006</v>
      </c>
      <c r="I35" s="67">
        <v>0</v>
      </c>
      <c r="J35" s="67">
        <v>313013.80431000004</v>
      </c>
      <c r="K35" s="67">
        <v>8081350.03784</v>
      </c>
    </row>
    <row r="36" spans="1:11" ht="12.75">
      <c r="A36" s="63">
        <v>26</v>
      </c>
      <c r="B36" s="63">
        <v>12</v>
      </c>
      <c r="C36" s="25" t="s">
        <v>55</v>
      </c>
      <c r="D36" s="67">
        <v>505000</v>
      </c>
      <c r="E36" s="67">
        <v>11.77563</v>
      </c>
      <c r="F36" s="67">
        <v>0</v>
      </c>
      <c r="G36" s="67">
        <v>113730.24247</v>
      </c>
      <c r="H36" s="67">
        <v>34181.63545</v>
      </c>
      <c r="I36" s="67">
        <v>218182.94511</v>
      </c>
      <c r="J36" s="67">
        <v>871106.59866</v>
      </c>
      <c r="K36" s="67">
        <v>7633184.408369999</v>
      </c>
    </row>
    <row r="37" spans="1:11" ht="12.75">
      <c r="A37" s="63">
        <v>27</v>
      </c>
      <c r="B37" s="63">
        <v>13</v>
      </c>
      <c r="C37" s="25" t="s">
        <v>58</v>
      </c>
      <c r="D37" s="67">
        <v>1918969.46916</v>
      </c>
      <c r="E37" s="67">
        <v>38.053169999999994</v>
      </c>
      <c r="F37" s="67">
        <v>0</v>
      </c>
      <c r="G37" s="67">
        <v>-1578075.33572</v>
      </c>
      <c r="H37" s="67">
        <v>40175.66687</v>
      </c>
      <c r="I37" s="67">
        <v>148903.90641999998</v>
      </c>
      <c r="J37" s="67">
        <v>530011.7599000001</v>
      </c>
      <c r="K37" s="67">
        <v>7629810.400409999</v>
      </c>
    </row>
    <row r="38" spans="1:11" ht="12.75">
      <c r="A38" s="63">
        <v>28</v>
      </c>
      <c r="B38" s="63">
        <v>14</v>
      </c>
      <c r="C38" s="25" t="s">
        <v>64</v>
      </c>
      <c r="D38" s="67">
        <v>1162671.9700000002</v>
      </c>
      <c r="E38" s="67">
        <v>887485.30841</v>
      </c>
      <c r="F38" s="67">
        <v>500955</v>
      </c>
      <c r="G38" s="67">
        <v>-2215473.47483</v>
      </c>
      <c r="H38" s="67">
        <v>0</v>
      </c>
      <c r="I38" s="67">
        <v>-8927.15314</v>
      </c>
      <c r="J38" s="67">
        <v>326711.65044000006</v>
      </c>
      <c r="K38" s="67">
        <v>7158772.20882</v>
      </c>
    </row>
    <row r="39" spans="1:11" s="45" customFormat="1" ht="12.75">
      <c r="A39" s="63">
        <v>29</v>
      </c>
      <c r="B39" s="63">
        <v>15</v>
      </c>
      <c r="C39" s="25" t="s">
        <v>63</v>
      </c>
      <c r="D39" s="67">
        <v>210000</v>
      </c>
      <c r="E39" s="67">
        <v>0</v>
      </c>
      <c r="F39" s="67">
        <v>0</v>
      </c>
      <c r="G39" s="67">
        <v>71935.79224999981</v>
      </c>
      <c r="H39" s="67">
        <v>69455.19763</v>
      </c>
      <c r="I39" s="67">
        <v>0</v>
      </c>
      <c r="J39" s="67">
        <v>351390.98988</v>
      </c>
      <c r="K39" s="67">
        <v>5979720.130849999</v>
      </c>
    </row>
    <row r="40" spans="1:11" ht="12.75">
      <c r="A40" s="63"/>
      <c r="B40" s="63"/>
      <c r="C40" s="45" t="s">
        <v>190</v>
      </c>
      <c r="D40" s="69">
        <f aca="true" t="shared" si="1" ref="D40:K40">SUM(D25:D39)</f>
        <v>26024145.26376</v>
      </c>
      <c r="E40" s="69">
        <f t="shared" si="1"/>
        <v>3401854.22241</v>
      </c>
      <c r="F40" s="69">
        <f t="shared" si="1"/>
        <v>1380167.844</v>
      </c>
      <c r="G40" s="69">
        <f t="shared" si="1"/>
        <v>-16052886.68399</v>
      </c>
      <c r="H40" s="69">
        <f t="shared" si="1"/>
        <v>2703050.3477499997</v>
      </c>
      <c r="I40" s="69">
        <f t="shared" si="1"/>
        <v>828038.8173900001</v>
      </c>
      <c r="J40" s="69">
        <f t="shared" si="1"/>
        <v>18284369.81132</v>
      </c>
      <c r="K40" s="69">
        <f t="shared" si="1"/>
        <v>166535929.9721</v>
      </c>
    </row>
    <row r="41" spans="1:11" ht="13.5">
      <c r="A41" s="63"/>
      <c r="B41" s="63"/>
      <c r="C41" s="115"/>
      <c r="D41" s="69"/>
      <c r="E41" s="69"/>
      <c r="F41" s="69"/>
      <c r="G41" s="69"/>
      <c r="H41" s="69"/>
      <c r="I41" s="69"/>
      <c r="J41" s="69"/>
      <c r="K41" s="69"/>
    </row>
    <row r="42" spans="1:11" ht="12.75">
      <c r="A42" s="63"/>
      <c r="B42" s="63"/>
      <c r="C42" s="18" t="s">
        <v>73</v>
      </c>
      <c r="D42" s="69"/>
      <c r="E42" s="69"/>
      <c r="F42" s="69"/>
      <c r="G42" s="69"/>
      <c r="H42" s="69"/>
      <c r="I42" s="69"/>
      <c r="J42" s="69"/>
      <c r="K42" s="69"/>
    </row>
    <row r="43" spans="1:11" ht="12.75">
      <c r="A43" s="63">
        <v>30</v>
      </c>
      <c r="B43" s="63">
        <v>1</v>
      </c>
      <c r="C43" s="25" t="s">
        <v>94</v>
      </c>
      <c r="D43" s="67">
        <v>307350</v>
      </c>
      <c r="E43" s="67">
        <v>0</v>
      </c>
      <c r="F43" s="67">
        <v>0</v>
      </c>
      <c r="G43" s="67">
        <v>120017.62637</v>
      </c>
      <c r="H43" s="67">
        <v>3398.2522999999997</v>
      </c>
      <c r="I43" s="67">
        <v>-11.63695</v>
      </c>
      <c r="J43" s="67">
        <v>430754.24172</v>
      </c>
      <c r="K43" s="67">
        <v>5477668.78806</v>
      </c>
    </row>
    <row r="44" spans="1:11" ht="12.75">
      <c r="A44" s="63">
        <v>31</v>
      </c>
      <c r="B44" s="63">
        <v>2</v>
      </c>
      <c r="C44" s="31" t="s">
        <v>92</v>
      </c>
      <c r="D44" s="67">
        <v>298333.22448000003</v>
      </c>
      <c r="E44" s="67">
        <v>777.8033600000001</v>
      </c>
      <c r="F44" s="67">
        <v>0</v>
      </c>
      <c r="G44" s="67">
        <v>116571.52351</v>
      </c>
      <c r="H44" s="67">
        <v>34358.3734</v>
      </c>
      <c r="I44" s="67">
        <v>0</v>
      </c>
      <c r="J44" s="67">
        <v>450040.92475</v>
      </c>
      <c r="K44" s="67">
        <v>5384846.83438</v>
      </c>
    </row>
    <row r="45" spans="1:11" ht="12.75">
      <c r="A45" s="63">
        <v>32</v>
      </c>
      <c r="B45" s="63">
        <v>3</v>
      </c>
      <c r="C45" s="25" t="s">
        <v>84</v>
      </c>
      <c r="D45" s="67">
        <v>949170</v>
      </c>
      <c r="E45" s="67">
        <v>1521160.7585</v>
      </c>
      <c r="F45" s="67">
        <v>615000</v>
      </c>
      <c r="G45" s="67">
        <v>-2405371.37341</v>
      </c>
      <c r="H45" s="67">
        <v>1332.10769</v>
      </c>
      <c r="I45" s="67">
        <v>272725.24653</v>
      </c>
      <c r="J45" s="67">
        <v>954016.7393100001</v>
      </c>
      <c r="K45" s="67">
        <v>5335422.90545</v>
      </c>
    </row>
    <row r="46" spans="1:11" ht="12.75">
      <c r="A46" s="63">
        <v>33</v>
      </c>
      <c r="B46" s="63">
        <v>4</v>
      </c>
      <c r="C46" s="25" t="s">
        <v>91</v>
      </c>
      <c r="D46" s="67">
        <v>439692.5</v>
      </c>
      <c r="E46" s="67">
        <v>0</v>
      </c>
      <c r="F46" s="67">
        <v>0</v>
      </c>
      <c r="G46" s="67">
        <v>-105643.17037</v>
      </c>
      <c r="H46" s="67">
        <v>115220.62727</v>
      </c>
      <c r="I46" s="67">
        <v>49889.52579</v>
      </c>
      <c r="J46" s="67">
        <v>499159.48269</v>
      </c>
      <c r="K46" s="67">
        <v>5305709.26806</v>
      </c>
    </row>
    <row r="47" spans="1:11" ht="12.75">
      <c r="A47" s="63">
        <v>34</v>
      </c>
      <c r="B47" s="63">
        <v>5</v>
      </c>
      <c r="C47" s="25" t="s">
        <v>95</v>
      </c>
      <c r="D47" s="67">
        <v>500000</v>
      </c>
      <c r="E47" s="67">
        <v>0</v>
      </c>
      <c r="F47" s="67">
        <v>0</v>
      </c>
      <c r="G47" s="67">
        <v>3092.77972</v>
      </c>
      <c r="H47" s="67">
        <v>34510.64427</v>
      </c>
      <c r="I47" s="67">
        <v>0</v>
      </c>
      <c r="J47" s="67">
        <v>537603.42399</v>
      </c>
      <c r="K47" s="67">
        <v>5262813.09985</v>
      </c>
    </row>
    <row r="48" spans="1:11" ht="12.75">
      <c r="A48" s="63">
        <v>35</v>
      </c>
      <c r="B48" s="63">
        <v>6</v>
      </c>
      <c r="C48" s="25" t="s">
        <v>100</v>
      </c>
      <c r="D48" s="67">
        <v>121423.5</v>
      </c>
      <c r="E48" s="67">
        <v>0</v>
      </c>
      <c r="F48" s="67">
        <v>0</v>
      </c>
      <c r="G48" s="67">
        <v>21474.077350000003</v>
      </c>
      <c r="H48" s="67">
        <v>1748.9018899999999</v>
      </c>
      <c r="I48" s="67">
        <v>0</v>
      </c>
      <c r="J48" s="67">
        <v>144646.47924</v>
      </c>
      <c r="K48" s="67">
        <v>4697829.04865</v>
      </c>
    </row>
    <row r="49" spans="1:11" ht="12.75">
      <c r="A49" s="63">
        <v>36</v>
      </c>
      <c r="B49" s="63">
        <v>7</v>
      </c>
      <c r="C49" s="25" t="s">
        <v>75</v>
      </c>
      <c r="D49" s="67">
        <v>500000</v>
      </c>
      <c r="E49" s="67">
        <v>9539.7816</v>
      </c>
      <c r="F49" s="67">
        <v>0</v>
      </c>
      <c r="G49" s="67">
        <v>2124.24761</v>
      </c>
      <c r="H49" s="67">
        <v>114921.39880000001</v>
      </c>
      <c r="I49" s="67">
        <v>415.84176</v>
      </c>
      <c r="J49" s="67">
        <v>627001.26977</v>
      </c>
      <c r="K49" s="67">
        <v>4550443.82288</v>
      </c>
    </row>
    <row r="50" spans="1:11" s="45" customFormat="1" ht="12.75">
      <c r="A50" s="63">
        <v>37</v>
      </c>
      <c r="B50" s="63">
        <v>8</v>
      </c>
      <c r="C50" s="27" t="s">
        <v>88</v>
      </c>
      <c r="D50" s="67">
        <v>241000</v>
      </c>
      <c r="E50" s="67">
        <v>0</v>
      </c>
      <c r="F50" s="67">
        <v>0</v>
      </c>
      <c r="G50" s="67">
        <v>3780.5843600000003</v>
      </c>
      <c r="H50" s="67">
        <v>62952.62053</v>
      </c>
      <c r="I50" s="67">
        <v>-797.04621</v>
      </c>
      <c r="J50" s="67">
        <v>306936.15868</v>
      </c>
      <c r="K50" s="67">
        <v>4539000.75549</v>
      </c>
    </row>
    <row r="51" spans="1:11" ht="12.75">
      <c r="A51" s="63">
        <v>38</v>
      </c>
      <c r="B51" s="63">
        <v>9</v>
      </c>
      <c r="C51" s="25" t="s">
        <v>93</v>
      </c>
      <c r="D51" s="67">
        <v>265000</v>
      </c>
      <c r="E51" s="67">
        <v>0</v>
      </c>
      <c r="F51" s="67">
        <v>0</v>
      </c>
      <c r="G51" s="67">
        <v>-71497.19401</v>
      </c>
      <c r="H51" s="67">
        <v>49484.225549999996</v>
      </c>
      <c r="I51" s="67">
        <v>158742.99955</v>
      </c>
      <c r="J51" s="67">
        <v>401730.03109</v>
      </c>
      <c r="K51" s="67">
        <v>3957268.72577</v>
      </c>
    </row>
    <row r="52" spans="1:11" ht="12.75">
      <c r="A52" s="63">
        <v>39</v>
      </c>
      <c r="B52" s="63">
        <v>10</v>
      </c>
      <c r="C52" s="32" t="s">
        <v>89</v>
      </c>
      <c r="D52" s="67">
        <v>2077274.2199999997</v>
      </c>
      <c r="E52" s="67">
        <v>0</v>
      </c>
      <c r="F52" s="67">
        <v>0</v>
      </c>
      <c r="G52" s="67">
        <v>-1747898.55195</v>
      </c>
      <c r="H52" s="67">
        <v>50284.77957</v>
      </c>
      <c r="I52" s="67">
        <v>13035.38911</v>
      </c>
      <c r="J52" s="67">
        <v>392695.83673</v>
      </c>
      <c r="K52" s="67">
        <v>3663053.24813</v>
      </c>
    </row>
    <row r="53" spans="1:11" ht="12.75">
      <c r="A53" s="63">
        <v>40</v>
      </c>
      <c r="B53" s="63">
        <v>11</v>
      </c>
      <c r="C53" s="25" t="s">
        <v>101</v>
      </c>
      <c r="D53" s="67">
        <v>321398.39999999997</v>
      </c>
      <c r="E53" s="67">
        <v>0</v>
      </c>
      <c r="F53" s="67">
        <v>0</v>
      </c>
      <c r="G53" s="67">
        <v>627.591219999999</v>
      </c>
      <c r="H53" s="67">
        <v>1159.42072</v>
      </c>
      <c r="I53" s="67">
        <v>-18067.40731</v>
      </c>
      <c r="J53" s="67">
        <v>305118.00463</v>
      </c>
      <c r="K53" s="67">
        <v>3646919.36173</v>
      </c>
    </row>
    <row r="54" spans="1:11" ht="12.75">
      <c r="A54" s="63">
        <v>41</v>
      </c>
      <c r="B54" s="63">
        <v>12</v>
      </c>
      <c r="C54" s="25" t="s">
        <v>76</v>
      </c>
      <c r="D54" s="67">
        <v>299200</v>
      </c>
      <c r="E54" s="67">
        <v>11</v>
      </c>
      <c r="F54" s="67">
        <v>0</v>
      </c>
      <c r="G54" s="67">
        <v>11526.57285</v>
      </c>
      <c r="H54" s="67">
        <v>4902.29764</v>
      </c>
      <c r="I54" s="67">
        <v>17588.187550000002</v>
      </c>
      <c r="J54" s="67">
        <v>333228.05804000003</v>
      </c>
      <c r="K54" s="67">
        <v>3586965.08146</v>
      </c>
    </row>
    <row r="55" spans="1:11" s="45" customFormat="1" ht="12.75">
      <c r="A55" s="63">
        <v>42</v>
      </c>
      <c r="B55" s="63">
        <v>13</v>
      </c>
      <c r="C55" s="25" t="s">
        <v>96</v>
      </c>
      <c r="D55" s="67">
        <v>776397.35</v>
      </c>
      <c r="E55" s="67">
        <v>0</v>
      </c>
      <c r="F55" s="67">
        <v>855000</v>
      </c>
      <c r="G55" s="67">
        <v>-632894.57642</v>
      </c>
      <c r="H55" s="67">
        <v>5383.40697</v>
      </c>
      <c r="I55" s="67">
        <v>-2.71102</v>
      </c>
      <c r="J55" s="67">
        <v>1003883.46953</v>
      </c>
      <c r="K55" s="67">
        <v>3433999.93344</v>
      </c>
    </row>
    <row r="56" spans="1:11" ht="12.75">
      <c r="A56" s="63">
        <v>43</v>
      </c>
      <c r="B56" s="63">
        <v>14</v>
      </c>
      <c r="C56" s="25" t="s">
        <v>78</v>
      </c>
      <c r="D56" s="67">
        <v>420000</v>
      </c>
      <c r="E56" s="67">
        <v>42863.64134</v>
      </c>
      <c r="F56" s="67">
        <v>0</v>
      </c>
      <c r="G56" s="67">
        <v>-60041.41201</v>
      </c>
      <c r="H56" s="67">
        <v>28757.45528</v>
      </c>
      <c r="I56" s="67">
        <v>139448.23195999998</v>
      </c>
      <c r="J56" s="67">
        <v>571027.91657</v>
      </c>
      <c r="K56" s="67">
        <v>3117918.5997599997</v>
      </c>
    </row>
    <row r="57" spans="1:11" ht="12.75">
      <c r="A57" s="63">
        <v>44</v>
      </c>
      <c r="B57" s="63">
        <v>15</v>
      </c>
      <c r="C57" s="25" t="s">
        <v>79</v>
      </c>
      <c r="D57" s="67">
        <v>607798.0545000001</v>
      </c>
      <c r="E57" s="67">
        <v>8021.5040500000005</v>
      </c>
      <c r="F57" s="67">
        <v>0</v>
      </c>
      <c r="G57" s="67">
        <v>2867.21372</v>
      </c>
      <c r="H57" s="67">
        <v>175379.24691000002</v>
      </c>
      <c r="I57" s="67">
        <v>6233.261210000001</v>
      </c>
      <c r="J57" s="67">
        <v>800299.2803900001</v>
      </c>
      <c r="K57" s="67">
        <v>3012834.91195</v>
      </c>
    </row>
    <row r="58" spans="1:11" ht="12.75">
      <c r="A58" s="63">
        <v>45</v>
      </c>
      <c r="B58" s="63">
        <v>16</v>
      </c>
      <c r="C58" s="25" t="s">
        <v>82</v>
      </c>
      <c r="D58" s="67">
        <v>1500000</v>
      </c>
      <c r="E58" s="67">
        <v>3.2750000000000004</v>
      </c>
      <c r="F58" s="67">
        <v>0</v>
      </c>
      <c r="G58" s="67">
        <v>-35479.15398</v>
      </c>
      <c r="H58" s="67">
        <v>27647.76663</v>
      </c>
      <c r="I58" s="67">
        <v>40558.31354</v>
      </c>
      <c r="J58" s="67">
        <v>1532730.20119</v>
      </c>
      <c r="K58" s="67">
        <v>2895223.77948</v>
      </c>
    </row>
    <row r="59" spans="1:11" ht="12.75">
      <c r="A59" s="63">
        <v>46</v>
      </c>
      <c r="B59" s="63">
        <v>17</v>
      </c>
      <c r="C59" s="25" t="s">
        <v>83</v>
      </c>
      <c r="D59" s="67">
        <v>186181.159</v>
      </c>
      <c r="E59" s="67">
        <v>52502.75306</v>
      </c>
      <c r="F59" s="67">
        <v>0</v>
      </c>
      <c r="G59" s="67">
        <v>-49567.3392900001</v>
      </c>
      <c r="H59" s="67">
        <v>65649.71359</v>
      </c>
      <c r="I59" s="67">
        <v>28803.22854</v>
      </c>
      <c r="J59" s="67">
        <v>283569.5149</v>
      </c>
      <c r="K59" s="67">
        <v>2890113.91632</v>
      </c>
    </row>
    <row r="60" spans="1:11" ht="12.75">
      <c r="A60" s="63">
        <v>47</v>
      </c>
      <c r="B60" s="63">
        <v>18</v>
      </c>
      <c r="C60" s="32" t="s">
        <v>90</v>
      </c>
      <c r="D60" s="67">
        <v>208310.75</v>
      </c>
      <c r="E60" s="67">
        <v>54132.069</v>
      </c>
      <c r="F60" s="67">
        <v>0</v>
      </c>
      <c r="G60" s="67">
        <v>-110535.17572</v>
      </c>
      <c r="H60" s="67">
        <v>39313.65031</v>
      </c>
      <c r="I60" s="67">
        <v>0</v>
      </c>
      <c r="J60" s="67">
        <v>191221.29359</v>
      </c>
      <c r="K60" s="67">
        <v>2852749.76388</v>
      </c>
    </row>
    <row r="61" spans="1:11" ht="12.75">
      <c r="A61" s="63">
        <v>48</v>
      </c>
      <c r="B61" s="63">
        <v>19</v>
      </c>
      <c r="C61" s="25" t="s">
        <v>98</v>
      </c>
      <c r="D61" s="67">
        <v>252500</v>
      </c>
      <c r="E61" s="67">
        <v>0</v>
      </c>
      <c r="F61" s="67">
        <v>0</v>
      </c>
      <c r="G61" s="67">
        <v>205165.07354</v>
      </c>
      <c r="H61" s="67">
        <v>5230.5665</v>
      </c>
      <c r="I61" s="67">
        <v>-1650.07005</v>
      </c>
      <c r="J61" s="67">
        <v>461245.56999</v>
      </c>
      <c r="K61" s="67">
        <v>2711807.69095</v>
      </c>
    </row>
    <row r="62" spans="1:11" s="45" customFormat="1" ht="12.75">
      <c r="A62" s="63">
        <v>49</v>
      </c>
      <c r="B62" s="63">
        <v>20</v>
      </c>
      <c r="C62" s="25" t="s">
        <v>80</v>
      </c>
      <c r="D62" s="67">
        <v>435000.05</v>
      </c>
      <c r="E62" s="67">
        <v>80211.7403</v>
      </c>
      <c r="F62" s="67">
        <v>0</v>
      </c>
      <c r="G62" s="67">
        <v>-170244.83599000002</v>
      </c>
      <c r="H62" s="67">
        <v>82381.68166</v>
      </c>
      <c r="I62" s="67">
        <v>38837.20296</v>
      </c>
      <c r="J62" s="67">
        <v>466185.83892999997</v>
      </c>
      <c r="K62" s="67">
        <v>2704310.68529</v>
      </c>
    </row>
    <row r="63" spans="1:11" s="45" customFormat="1" ht="12.75">
      <c r="A63" s="63">
        <v>50</v>
      </c>
      <c r="B63" s="63">
        <v>21</v>
      </c>
      <c r="C63" s="27" t="s">
        <v>86</v>
      </c>
      <c r="D63" s="67">
        <v>220445.042</v>
      </c>
      <c r="E63" s="67">
        <v>13.40704</v>
      </c>
      <c r="F63" s="67">
        <v>0</v>
      </c>
      <c r="G63" s="67">
        <v>53384.1373</v>
      </c>
      <c r="H63" s="67">
        <v>46367.45898</v>
      </c>
      <c r="I63" s="67">
        <v>0.85494</v>
      </c>
      <c r="J63" s="67">
        <v>320210.90026</v>
      </c>
      <c r="K63" s="67">
        <v>2569700.71611</v>
      </c>
    </row>
    <row r="64" spans="1:11" ht="12.75">
      <c r="A64" s="63">
        <v>51</v>
      </c>
      <c r="B64" s="63">
        <v>22</v>
      </c>
      <c r="C64" s="25" t="s">
        <v>77</v>
      </c>
      <c r="D64" s="67">
        <v>125560</v>
      </c>
      <c r="E64" s="67">
        <v>40.51219</v>
      </c>
      <c r="F64" s="67">
        <v>0</v>
      </c>
      <c r="G64" s="67">
        <v>50212.44481</v>
      </c>
      <c r="H64" s="67">
        <v>36168.36406</v>
      </c>
      <c r="I64" s="67">
        <v>1941.8097400000001</v>
      </c>
      <c r="J64" s="67">
        <v>213923.13079999998</v>
      </c>
      <c r="K64" s="67">
        <v>2443085.66983</v>
      </c>
    </row>
    <row r="65" spans="1:11" ht="12.75">
      <c r="A65" s="63">
        <v>52</v>
      </c>
      <c r="B65" s="63">
        <v>23</v>
      </c>
      <c r="C65" s="25" t="s">
        <v>97</v>
      </c>
      <c r="D65" s="67">
        <v>283000</v>
      </c>
      <c r="E65" s="67">
        <v>0</v>
      </c>
      <c r="F65" s="67">
        <v>0</v>
      </c>
      <c r="G65" s="67">
        <v>8158.40978</v>
      </c>
      <c r="H65" s="67">
        <v>2756.35475</v>
      </c>
      <c r="I65" s="67">
        <v>0</v>
      </c>
      <c r="J65" s="67">
        <v>293914.76453</v>
      </c>
      <c r="K65" s="67">
        <v>2093976.0673699998</v>
      </c>
    </row>
    <row r="66" spans="1:11" ht="12.75">
      <c r="A66" s="63">
        <v>53</v>
      </c>
      <c r="B66" s="63">
        <v>24</v>
      </c>
      <c r="C66" s="25" t="s">
        <v>85</v>
      </c>
      <c r="D66" s="67">
        <v>284160</v>
      </c>
      <c r="E66" s="67">
        <v>11436.42887</v>
      </c>
      <c r="F66" s="67">
        <v>0</v>
      </c>
      <c r="G66" s="67">
        <v>-1130453.38427</v>
      </c>
      <c r="H66" s="67">
        <v>124200.28589</v>
      </c>
      <c r="I66" s="67">
        <v>38586.49727</v>
      </c>
      <c r="J66" s="67">
        <v>-672070.17224</v>
      </c>
      <c r="K66" s="67">
        <v>1840424.37297</v>
      </c>
    </row>
    <row r="67" spans="1:11" ht="12.75">
      <c r="A67" s="63">
        <v>54</v>
      </c>
      <c r="B67" s="63">
        <v>25</v>
      </c>
      <c r="C67" s="25" t="s">
        <v>103</v>
      </c>
      <c r="D67" s="67">
        <v>590000</v>
      </c>
      <c r="E67" s="67">
        <v>0</v>
      </c>
      <c r="F67" s="67">
        <v>0</v>
      </c>
      <c r="G67" s="67">
        <v>-22679.06929</v>
      </c>
      <c r="H67" s="67">
        <v>1665.11661</v>
      </c>
      <c r="I67" s="67">
        <v>0</v>
      </c>
      <c r="J67" s="67">
        <v>568986.04732</v>
      </c>
      <c r="K67" s="67">
        <v>1793382.56097</v>
      </c>
    </row>
    <row r="68" spans="1:11" ht="12.75">
      <c r="A68" s="63">
        <v>55</v>
      </c>
      <c r="B68" s="63">
        <v>26</v>
      </c>
      <c r="C68" s="25" t="s">
        <v>99</v>
      </c>
      <c r="D68" s="67">
        <v>336000</v>
      </c>
      <c r="E68" s="67">
        <v>0</v>
      </c>
      <c r="F68" s="67">
        <v>0</v>
      </c>
      <c r="G68" s="67">
        <v>2206.03312</v>
      </c>
      <c r="H68" s="67">
        <v>10572.22192</v>
      </c>
      <c r="I68" s="67">
        <v>513.43679</v>
      </c>
      <c r="J68" s="67">
        <v>349291.69182999997</v>
      </c>
      <c r="K68" s="67">
        <v>1413249.0705499998</v>
      </c>
    </row>
    <row r="69" spans="1:11" ht="12.75">
      <c r="A69" s="63">
        <v>56</v>
      </c>
      <c r="B69" s="63">
        <v>27</v>
      </c>
      <c r="C69" s="25" t="s">
        <v>81</v>
      </c>
      <c r="D69" s="67">
        <v>185050</v>
      </c>
      <c r="E69" s="67">
        <v>43.583999999999996</v>
      </c>
      <c r="F69" s="67">
        <v>0</v>
      </c>
      <c r="G69" s="67">
        <v>52618.80229</v>
      </c>
      <c r="H69" s="67">
        <v>13826.380430000001</v>
      </c>
      <c r="I69" s="67">
        <v>0.019</v>
      </c>
      <c r="J69" s="67">
        <v>251538.78571999999</v>
      </c>
      <c r="K69" s="67">
        <v>1348939.70501</v>
      </c>
    </row>
    <row r="70" spans="1:11" ht="12.75">
      <c r="A70" s="72"/>
      <c r="B70" s="72"/>
      <c r="C70" s="45" t="s">
        <v>189</v>
      </c>
      <c r="D70" s="69">
        <f aca="true" t="shared" si="2" ref="D70:K70">SUM(D43:D69)</f>
        <v>12730244.24998</v>
      </c>
      <c r="E70" s="69">
        <f t="shared" si="2"/>
        <v>1780758.25831</v>
      </c>
      <c r="F70" s="69">
        <f t="shared" si="2"/>
        <v>1470000</v>
      </c>
      <c r="G70" s="69">
        <f t="shared" si="2"/>
        <v>-5888478.119159999</v>
      </c>
      <c r="H70" s="69">
        <f t="shared" si="2"/>
        <v>1139573.3201199996</v>
      </c>
      <c r="I70" s="69">
        <f t="shared" si="2"/>
        <v>786791.1747000001</v>
      </c>
      <c r="J70" s="69">
        <f t="shared" si="2"/>
        <v>12018888.883949999</v>
      </c>
      <c r="K70" s="69">
        <f t="shared" si="2"/>
        <v>92529658.38378997</v>
      </c>
    </row>
    <row r="71" spans="1:11" ht="13.5">
      <c r="A71" s="63"/>
      <c r="B71" s="63"/>
      <c r="C71" s="115"/>
      <c r="D71" s="69"/>
      <c r="E71" s="69"/>
      <c r="F71" s="69"/>
      <c r="G71" s="69"/>
      <c r="H71" s="69"/>
      <c r="I71" s="69"/>
      <c r="J71" s="69"/>
      <c r="K71" s="69"/>
    </row>
    <row r="72" spans="1:11" ht="12.75">
      <c r="A72" s="63"/>
      <c r="B72" s="63"/>
      <c r="C72" s="18" t="s">
        <v>104</v>
      </c>
      <c r="D72" s="69"/>
      <c r="E72" s="69"/>
      <c r="F72" s="69"/>
      <c r="G72" s="69"/>
      <c r="H72" s="69"/>
      <c r="I72" s="69"/>
      <c r="J72" s="69"/>
      <c r="K72" s="69"/>
    </row>
    <row r="73" spans="1:11" ht="12.75" customHeight="1">
      <c r="A73" s="63">
        <v>57</v>
      </c>
      <c r="B73" s="63">
        <v>1</v>
      </c>
      <c r="C73" s="111" t="s">
        <v>177</v>
      </c>
      <c r="D73" s="67">
        <v>500000</v>
      </c>
      <c r="E73" s="67">
        <v>0</v>
      </c>
      <c r="F73" s="67">
        <v>0</v>
      </c>
      <c r="G73" s="67">
        <v>37520.10757</v>
      </c>
      <c r="H73" s="67">
        <v>0</v>
      </c>
      <c r="I73" s="67">
        <v>0</v>
      </c>
      <c r="J73" s="67">
        <v>537520.10757</v>
      </c>
      <c r="K73" s="67">
        <v>2467955.21819</v>
      </c>
    </row>
    <row r="74" spans="1:11" ht="12.75">
      <c r="A74" s="63">
        <v>58</v>
      </c>
      <c r="B74" s="63">
        <v>2</v>
      </c>
      <c r="C74" s="110" t="s">
        <v>136</v>
      </c>
      <c r="D74" s="67">
        <v>151828.75</v>
      </c>
      <c r="E74" s="67">
        <v>5.4308000000000005</v>
      </c>
      <c r="F74" s="67">
        <v>0</v>
      </c>
      <c r="G74" s="67">
        <v>1359.92519999999</v>
      </c>
      <c r="H74" s="67">
        <v>18749.57391</v>
      </c>
      <c r="I74" s="67">
        <v>56.006</v>
      </c>
      <c r="J74" s="67">
        <v>171999.68591</v>
      </c>
      <c r="K74" s="67">
        <v>2379040.9793</v>
      </c>
    </row>
    <row r="75" spans="1:11" ht="12.75">
      <c r="A75" s="63">
        <v>59</v>
      </c>
      <c r="B75" s="63">
        <v>3</v>
      </c>
      <c r="C75" s="110" t="s">
        <v>110</v>
      </c>
      <c r="D75" s="67">
        <v>150000</v>
      </c>
      <c r="E75" s="67">
        <v>0</v>
      </c>
      <c r="F75" s="67">
        <v>0</v>
      </c>
      <c r="G75" s="67">
        <v>-71265.82531</v>
      </c>
      <c r="H75" s="67">
        <v>0</v>
      </c>
      <c r="I75" s="67">
        <v>2312.01285</v>
      </c>
      <c r="J75" s="67">
        <v>81046.18754</v>
      </c>
      <c r="K75" s="67">
        <v>2198279.57969</v>
      </c>
    </row>
    <row r="76" spans="1:11" ht="12.75">
      <c r="A76" s="63">
        <v>60</v>
      </c>
      <c r="B76" s="63">
        <v>4</v>
      </c>
      <c r="C76" s="110" t="s">
        <v>127</v>
      </c>
      <c r="D76" s="67">
        <v>299980</v>
      </c>
      <c r="E76" s="67">
        <v>1056.3</v>
      </c>
      <c r="F76" s="67">
        <v>0</v>
      </c>
      <c r="G76" s="67">
        <v>-77512.10211</v>
      </c>
      <c r="H76" s="67">
        <v>40910.015029999995</v>
      </c>
      <c r="I76" s="67">
        <v>63734.8611</v>
      </c>
      <c r="J76" s="67">
        <v>328169.07402</v>
      </c>
      <c r="K76" s="67">
        <v>2194765.58616</v>
      </c>
    </row>
    <row r="77" spans="1:11" ht="12.75">
      <c r="A77" s="63">
        <v>61</v>
      </c>
      <c r="B77" s="63">
        <v>5</v>
      </c>
      <c r="C77" s="110" t="s">
        <v>112</v>
      </c>
      <c r="D77" s="67">
        <v>194078.895</v>
      </c>
      <c r="E77" s="67">
        <v>1048.95</v>
      </c>
      <c r="F77" s="67">
        <v>24243.300000000003</v>
      </c>
      <c r="G77" s="67">
        <v>-7758.94747999996</v>
      </c>
      <c r="H77" s="67">
        <v>6776.74261</v>
      </c>
      <c r="I77" s="67">
        <v>363.33909</v>
      </c>
      <c r="J77" s="67">
        <v>218752.27922</v>
      </c>
      <c r="K77" s="67">
        <v>1993384.02445</v>
      </c>
    </row>
    <row r="78" spans="1:11" ht="12.75">
      <c r="A78" s="63">
        <v>62</v>
      </c>
      <c r="B78" s="63">
        <v>6</v>
      </c>
      <c r="C78" s="110" t="s">
        <v>137</v>
      </c>
      <c r="D78" s="67">
        <v>248767.75699999998</v>
      </c>
      <c r="E78" s="67">
        <v>0</v>
      </c>
      <c r="F78" s="67">
        <v>0</v>
      </c>
      <c r="G78" s="67">
        <v>72776.7638</v>
      </c>
      <c r="H78" s="67">
        <v>83344.67592</v>
      </c>
      <c r="I78" s="67">
        <v>47877.686949999996</v>
      </c>
      <c r="J78" s="67">
        <v>452766.88367</v>
      </c>
      <c r="K78" s="67">
        <v>1873747.92536</v>
      </c>
    </row>
    <row r="79" spans="1:11" ht="12.75">
      <c r="A79" s="63">
        <v>63</v>
      </c>
      <c r="B79" s="63">
        <v>7</v>
      </c>
      <c r="C79" s="110" t="s">
        <v>171</v>
      </c>
      <c r="D79" s="67">
        <v>250000</v>
      </c>
      <c r="E79" s="67">
        <v>0</v>
      </c>
      <c r="F79" s="67">
        <v>0</v>
      </c>
      <c r="G79" s="67">
        <v>70961.84561</v>
      </c>
      <c r="H79" s="67">
        <v>1301.7844</v>
      </c>
      <c r="I79" s="67">
        <v>0</v>
      </c>
      <c r="J79" s="67">
        <v>322263.63000999996</v>
      </c>
      <c r="K79" s="67">
        <v>1717597.49847</v>
      </c>
    </row>
    <row r="80" spans="1:11" ht="12.75">
      <c r="A80" s="63">
        <v>64</v>
      </c>
      <c r="B80" s="63">
        <v>8</v>
      </c>
      <c r="C80" s="111" t="s">
        <v>168</v>
      </c>
      <c r="D80" s="67">
        <v>120000</v>
      </c>
      <c r="E80" s="67">
        <v>0</v>
      </c>
      <c r="F80" s="67">
        <v>0</v>
      </c>
      <c r="G80" s="67">
        <v>40765.499749999995</v>
      </c>
      <c r="H80" s="67">
        <v>1181.40271</v>
      </c>
      <c r="I80" s="67">
        <v>0</v>
      </c>
      <c r="J80" s="67">
        <v>161946.90245999998</v>
      </c>
      <c r="K80" s="67">
        <v>1673033.48927</v>
      </c>
    </row>
    <row r="81" spans="1:11" ht="12.75">
      <c r="A81" s="63">
        <v>65</v>
      </c>
      <c r="B81" s="63">
        <v>9</v>
      </c>
      <c r="C81" s="110" t="s">
        <v>146</v>
      </c>
      <c r="D81" s="67">
        <v>460564.375</v>
      </c>
      <c r="E81" s="67">
        <v>0</v>
      </c>
      <c r="F81" s="67">
        <v>0</v>
      </c>
      <c r="G81" s="67">
        <v>135097.09558</v>
      </c>
      <c r="H81" s="67">
        <v>3982.42607</v>
      </c>
      <c r="I81" s="67">
        <v>0</v>
      </c>
      <c r="J81" s="67">
        <v>599643.89665</v>
      </c>
      <c r="K81" s="67">
        <v>1652320.00639</v>
      </c>
    </row>
    <row r="82" spans="1:11" ht="12.75">
      <c r="A82" s="63">
        <v>66</v>
      </c>
      <c r="B82" s="63">
        <v>10</v>
      </c>
      <c r="C82" s="110" t="s">
        <v>159</v>
      </c>
      <c r="D82" s="67">
        <v>160000</v>
      </c>
      <c r="E82" s="67">
        <v>0</v>
      </c>
      <c r="F82" s="67">
        <v>0</v>
      </c>
      <c r="G82" s="67">
        <v>40153.46194</v>
      </c>
      <c r="H82" s="67">
        <v>35993.5276</v>
      </c>
      <c r="I82" s="67">
        <v>0</v>
      </c>
      <c r="J82" s="67">
        <v>236146.98953999998</v>
      </c>
      <c r="K82" s="67">
        <v>1641203.08099</v>
      </c>
    </row>
    <row r="83" spans="1:11" ht="12.75">
      <c r="A83" s="63">
        <v>67</v>
      </c>
      <c r="B83" s="63">
        <v>11</v>
      </c>
      <c r="C83" s="110" t="s">
        <v>156</v>
      </c>
      <c r="D83" s="67">
        <v>260000</v>
      </c>
      <c r="E83" s="67">
        <v>0</v>
      </c>
      <c r="F83" s="67">
        <v>0</v>
      </c>
      <c r="G83" s="67">
        <v>-1178.22648</v>
      </c>
      <c r="H83" s="67">
        <v>8023.971639999999</v>
      </c>
      <c r="I83" s="67">
        <v>0</v>
      </c>
      <c r="J83" s="67">
        <v>266845.74516</v>
      </c>
      <c r="K83" s="67">
        <v>1623675.0702199999</v>
      </c>
    </row>
    <row r="84" spans="1:11" ht="12.75">
      <c r="A84" s="63">
        <v>68</v>
      </c>
      <c r="B84" s="63">
        <v>12</v>
      </c>
      <c r="C84" s="110" t="s">
        <v>130</v>
      </c>
      <c r="D84" s="67">
        <v>292000</v>
      </c>
      <c r="E84" s="67">
        <v>4160.86042</v>
      </c>
      <c r="F84" s="67">
        <v>0</v>
      </c>
      <c r="G84" s="67">
        <v>-3037.6939899999898</v>
      </c>
      <c r="H84" s="67">
        <v>1376.58243</v>
      </c>
      <c r="I84" s="67">
        <v>32856.414899999996</v>
      </c>
      <c r="J84" s="67">
        <v>327356.16376</v>
      </c>
      <c r="K84" s="67">
        <v>1527089.1062999999</v>
      </c>
    </row>
    <row r="85" spans="1:11" ht="12.75">
      <c r="A85" s="63">
        <v>69</v>
      </c>
      <c r="B85" s="63">
        <v>13</v>
      </c>
      <c r="C85" s="110" t="s">
        <v>150</v>
      </c>
      <c r="D85" s="67">
        <v>126670</v>
      </c>
      <c r="E85" s="67">
        <v>0</v>
      </c>
      <c r="F85" s="67">
        <v>0</v>
      </c>
      <c r="G85" s="67">
        <v>2245.92674</v>
      </c>
      <c r="H85" s="67">
        <v>92.93389</v>
      </c>
      <c r="I85" s="67">
        <v>1103.709</v>
      </c>
      <c r="J85" s="67">
        <v>130112.56963</v>
      </c>
      <c r="K85" s="67">
        <v>1496698.25994</v>
      </c>
    </row>
    <row r="86" spans="1:11" ht="12.75">
      <c r="A86" s="63">
        <v>70</v>
      </c>
      <c r="B86" s="63">
        <v>14</v>
      </c>
      <c r="C86" s="110" t="s">
        <v>114</v>
      </c>
      <c r="D86" s="67">
        <v>252905.338</v>
      </c>
      <c r="E86" s="67">
        <v>230.31264000000002</v>
      </c>
      <c r="F86" s="67">
        <v>0</v>
      </c>
      <c r="G86" s="67">
        <v>-157276.75058</v>
      </c>
      <c r="H86" s="67">
        <v>9936.31654</v>
      </c>
      <c r="I86" s="67">
        <v>38136.6035</v>
      </c>
      <c r="J86" s="67">
        <v>143931.8201</v>
      </c>
      <c r="K86" s="67">
        <v>1410519.2636</v>
      </c>
    </row>
    <row r="87" spans="1:11" ht="12.75">
      <c r="A87" s="63">
        <v>71</v>
      </c>
      <c r="B87" s="63">
        <v>15</v>
      </c>
      <c r="C87" s="110" t="s">
        <v>143</v>
      </c>
      <c r="D87" s="67">
        <v>230000</v>
      </c>
      <c r="E87" s="67">
        <v>17924.436</v>
      </c>
      <c r="F87" s="67">
        <v>0</v>
      </c>
      <c r="G87" s="67">
        <v>-20467.02578</v>
      </c>
      <c r="H87" s="67">
        <v>4668.20665</v>
      </c>
      <c r="I87" s="67">
        <v>570.40532</v>
      </c>
      <c r="J87" s="67">
        <v>232696.02219000002</v>
      </c>
      <c r="K87" s="67">
        <v>1360412.70513</v>
      </c>
    </row>
    <row r="88" spans="1:11" ht="12.75">
      <c r="A88" s="63">
        <v>72</v>
      </c>
      <c r="B88" s="63">
        <v>16</v>
      </c>
      <c r="C88" s="110" t="s">
        <v>117</v>
      </c>
      <c r="D88" s="67">
        <v>70500</v>
      </c>
      <c r="E88" s="67">
        <v>60.31201</v>
      </c>
      <c r="F88" s="67">
        <v>49350</v>
      </c>
      <c r="G88" s="67">
        <v>3856.44547</v>
      </c>
      <c r="H88" s="67">
        <v>84838.08727999999</v>
      </c>
      <c r="I88" s="67">
        <v>81008.45015</v>
      </c>
      <c r="J88" s="67">
        <v>289613.29491</v>
      </c>
      <c r="K88" s="67">
        <v>1310401.15643</v>
      </c>
    </row>
    <row r="89" spans="1:11" ht="12.75">
      <c r="A89" s="63">
        <v>73</v>
      </c>
      <c r="B89" s="63">
        <v>17</v>
      </c>
      <c r="C89" s="110" t="s">
        <v>121</v>
      </c>
      <c r="D89" s="67">
        <v>125000</v>
      </c>
      <c r="E89" s="67">
        <v>0</v>
      </c>
      <c r="F89" s="67">
        <v>0</v>
      </c>
      <c r="G89" s="67">
        <v>2080.3968099999997</v>
      </c>
      <c r="H89" s="67">
        <v>10197.09418</v>
      </c>
      <c r="I89" s="67">
        <v>3462.61081</v>
      </c>
      <c r="J89" s="67">
        <v>140740.1018</v>
      </c>
      <c r="K89" s="67">
        <v>1293375.5647099998</v>
      </c>
    </row>
    <row r="90" spans="1:11" ht="12.75">
      <c r="A90" s="63">
        <v>74</v>
      </c>
      <c r="B90" s="63">
        <v>18</v>
      </c>
      <c r="C90" s="111" t="s">
        <v>162</v>
      </c>
      <c r="D90" s="67">
        <v>350000</v>
      </c>
      <c r="E90" s="67">
        <v>0</v>
      </c>
      <c r="F90" s="67">
        <v>0</v>
      </c>
      <c r="G90" s="67">
        <v>86819.02436</v>
      </c>
      <c r="H90" s="67">
        <v>90495.83466</v>
      </c>
      <c r="I90" s="67">
        <v>12918.7682</v>
      </c>
      <c r="J90" s="67">
        <v>540233.62722</v>
      </c>
      <c r="K90" s="67">
        <v>1286195.07742</v>
      </c>
    </row>
    <row r="91" spans="1:11" ht="12.75">
      <c r="A91" s="63">
        <v>75</v>
      </c>
      <c r="B91" s="63">
        <v>19</v>
      </c>
      <c r="C91" s="110" t="s">
        <v>140</v>
      </c>
      <c r="D91" s="67">
        <v>319474.505</v>
      </c>
      <c r="E91" s="67">
        <v>124.44962</v>
      </c>
      <c r="F91" s="67">
        <v>0</v>
      </c>
      <c r="G91" s="67">
        <v>-138778.33531999998</v>
      </c>
      <c r="H91" s="67">
        <v>42957.96632</v>
      </c>
      <c r="I91" s="67">
        <v>14743.398360000001</v>
      </c>
      <c r="J91" s="67">
        <v>238521.98398</v>
      </c>
      <c r="K91" s="67">
        <v>1269304.98947</v>
      </c>
    </row>
    <row r="92" spans="1:11" ht="12.75">
      <c r="A92" s="63">
        <v>76</v>
      </c>
      <c r="B92" s="63">
        <v>20</v>
      </c>
      <c r="C92" s="110" t="s">
        <v>107</v>
      </c>
      <c r="D92" s="67">
        <v>160000</v>
      </c>
      <c r="E92" s="67">
        <v>14.149999999999999</v>
      </c>
      <c r="F92" s="67">
        <v>0</v>
      </c>
      <c r="G92" s="67">
        <v>38363.29855000001</v>
      </c>
      <c r="H92" s="67">
        <v>31041.328</v>
      </c>
      <c r="I92" s="67">
        <v>0</v>
      </c>
      <c r="J92" s="67">
        <v>229418.77654999998</v>
      </c>
      <c r="K92" s="67">
        <v>1178769.75969</v>
      </c>
    </row>
    <row r="93" spans="1:11" ht="12.75">
      <c r="A93" s="63">
        <v>77</v>
      </c>
      <c r="B93" s="63">
        <v>21</v>
      </c>
      <c r="C93" s="110" t="s">
        <v>118</v>
      </c>
      <c r="D93" s="67">
        <v>130000</v>
      </c>
      <c r="E93" s="67">
        <v>0</v>
      </c>
      <c r="F93" s="67">
        <v>40000</v>
      </c>
      <c r="G93" s="67">
        <v>2680.80722</v>
      </c>
      <c r="H93" s="67">
        <v>19839.43803</v>
      </c>
      <c r="I93" s="67">
        <v>33314.59418</v>
      </c>
      <c r="J93" s="67">
        <v>225834.83943</v>
      </c>
      <c r="K93" s="67">
        <v>1158767.89907</v>
      </c>
    </row>
    <row r="94" spans="1:11" ht="12.75">
      <c r="A94" s="63">
        <v>78</v>
      </c>
      <c r="B94" s="63">
        <v>22</v>
      </c>
      <c r="C94" s="111" t="s">
        <v>163</v>
      </c>
      <c r="D94" s="67">
        <v>120000</v>
      </c>
      <c r="E94" s="67">
        <v>0</v>
      </c>
      <c r="F94" s="67">
        <v>0</v>
      </c>
      <c r="G94" s="67">
        <v>603.711429999976</v>
      </c>
      <c r="H94" s="67">
        <v>9300.20223</v>
      </c>
      <c r="I94" s="67">
        <v>0</v>
      </c>
      <c r="J94" s="67">
        <v>129903.91366</v>
      </c>
      <c r="K94" s="67">
        <v>1066613.10942</v>
      </c>
    </row>
    <row r="95" spans="1:11" ht="12.75">
      <c r="A95" s="63">
        <v>79</v>
      </c>
      <c r="B95" s="63">
        <v>23</v>
      </c>
      <c r="C95" s="114" t="s">
        <v>167</v>
      </c>
      <c r="D95" s="67">
        <v>228666.10199999998</v>
      </c>
      <c r="E95" s="67">
        <v>0</v>
      </c>
      <c r="F95" s="67">
        <v>0</v>
      </c>
      <c r="G95" s="67">
        <v>49161.041670000006</v>
      </c>
      <c r="H95" s="67">
        <v>5925.8523700000005</v>
      </c>
      <c r="I95" s="67">
        <v>0</v>
      </c>
      <c r="J95" s="67">
        <v>283752.99604000006</v>
      </c>
      <c r="K95" s="67">
        <v>1017076.953</v>
      </c>
    </row>
    <row r="96" spans="1:11" ht="12.75">
      <c r="A96" s="63">
        <v>80</v>
      </c>
      <c r="B96" s="63">
        <v>24</v>
      </c>
      <c r="C96" s="111" t="s">
        <v>180</v>
      </c>
      <c r="D96" s="67">
        <v>153100</v>
      </c>
      <c r="E96" s="67">
        <v>0</v>
      </c>
      <c r="F96" s="67">
        <v>0</v>
      </c>
      <c r="G96" s="67">
        <v>26684.08652</v>
      </c>
      <c r="H96" s="67">
        <v>1271.46429</v>
      </c>
      <c r="I96" s="67">
        <v>0</v>
      </c>
      <c r="J96" s="67">
        <v>181055.55081</v>
      </c>
      <c r="K96" s="67">
        <v>932387.40616</v>
      </c>
    </row>
    <row r="97" spans="1:11" ht="12.75">
      <c r="A97" s="63">
        <v>81</v>
      </c>
      <c r="B97" s="63">
        <v>25</v>
      </c>
      <c r="C97" s="110" t="s">
        <v>157</v>
      </c>
      <c r="D97" s="67">
        <v>69000</v>
      </c>
      <c r="E97" s="67">
        <v>0</v>
      </c>
      <c r="F97" s="67">
        <v>0</v>
      </c>
      <c r="G97" s="67">
        <v>-7731.6481699999995</v>
      </c>
      <c r="H97" s="67">
        <v>950.79887</v>
      </c>
      <c r="I97" s="67">
        <v>12449.956979999999</v>
      </c>
      <c r="J97" s="67">
        <v>74669.10768</v>
      </c>
      <c r="K97" s="67">
        <v>849779.42386</v>
      </c>
    </row>
    <row r="98" spans="1:11" ht="12.75">
      <c r="A98" s="63">
        <v>82</v>
      </c>
      <c r="B98" s="63">
        <v>26</v>
      </c>
      <c r="C98" s="110" t="s">
        <v>172</v>
      </c>
      <c r="D98" s="67">
        <v>120000</v>
      </c>
      <c r="E98" s="67">
        <v>0</v>
      </c>
      <c r="F98" s="67">
        <v>0</v>
      </c>
      <c r="G98" s="67">
        <v>8236.0741</v>
      </c>
      <c r="H98" s="67">
        <v>128.26873</v>
      </c>
      <c r="I98" s="67">
        <v>2348.4075199999997</v>
      </c>
      <c r="J98" s="67">
        <v>130712.75034999999</v>
      </c>
      <c r="K98" s="67">
        <v>842645.71316</v>
      </c>
    </row>
    <row r="99" spans="1:11" ht="12.75">
      <c r="A99" s="63">
        <v>83</v>
      </c>
      <c r="B99" s="63">
        <v>27</v>
      </c>
      <c r="C99" s="110" t="s">
        <v>125</v>
      </c>
      <c r="D99" s="67">
        <v>86000</v>
      </c>
      <c r="E99" s="67">
        <v>0</v>
      </c>
      <c r="F99" s="67">
        <v>0</v>
      </c>
      <c r="G99" s="67">
        <v>-20371.62828</v>
      </c>
      <c r="H99" s="67">
        <v>11201.007000000001</v>
      </c>
      <c r="I99" s="67">
        <v>22808.14711</v>
      </c>
      <c r="J99" s="67">
        <v>99637.52583</v>
      </c>
      <c r="K99" s="67">
        <v>839050.7469</v>
      </c>
    </row>
    <row r="100" spans="1:11" ht="12.75">
      <c r="A100" s="63">
        <v>84</v>
      </c>
      <c r="B100" s="63">
        <v>28</v>
      </c>
      <c r="C100" s="110" t="s">
        <v>109</v>
      </c>
      <c r="D100" s="67">
        <v>247526.31</v>
      </c>
      <c r="E100" s="67">
        <v>7000</v>
      </c>
      <c r="F100" s="67">
        <v>0</v>
      </c>
      <c r="G100" s="67">
        <v>-15876.28443</v>
      </c>
      <c r="H100" s="67">
        <v>27209.18793</v>
      </c>
      <c r="I100" s="67">
        <v>0</v>
      </c>
      <c r="J100" s="67">
        <v>265859.2135</v>
      </c>
      <c r="K100" s="67">
        <v>821229.81925</v>
      </c>
    </row>
    <row r="101" spans="1:11" s="45" customFormat="1" ht="12.75">
      <c r="A101" s="63">
        <v>85</v>
      </c>
      <c r="B101" s="63">
        <v>29</v>
      </c>
      <c r="C101" s="114" t="s">
        <v>166</v>
      </c>
      <c r="D101" s="67">
        <v>205000</v>
      </c>
      <c r="E101" s="67">
        <v>0</v>
      </c>
      <c r="F101" s="67">
        <v>0</v>
      </c>
      <c r="G101" s="67">
        <v>18037.280020000002</v>
      </c>
      <c r="H101" s="67">
        <v>2052.74791</v>
      </c>
      <c r="I101" s="67">
        <v>0</v>
      </c>
      <c r="J101" s="67">
        <v>225090.02792999998</v>
      </c>
      <c r="K101" s="67">
        <v>820359.92605</v>
      </c>
    </row>
    <row r="102" spans="1:11" ht="12.75">
      <c r="A102" s="63">
        <v>86</v>
      </c>
      <c r="B102" s="63">
        <v>30</v>
      </c>
      <c r="C102" s="111" t="s">
        <v>173</v>
      </c>
      <c r="D102" s="67">
        <v>120000</v>
      </c>
      <c r="E102" s="67">
        <v>0</v>
      </c>
      <c r="F102" s="67">
        <v>0</v>
      </c>
      <c r="G102" s="67">
        <v>-2441.3504900000003</v>
      </c>
      <c r="H102" s="67">
        <v>494.04681</v>
      </c>
      <c r="I102" s="67">
        <v>0</v>
      </c>
      <c r="J102" s="67">
        <v>118052.69631999999</v>
      </c>
      <c r="K102" s="67">
        <v>808275.50981</v>
      </c>
    </row>
    <row r="103" spans="1:11" ht="12.75">
      <c r="A103" s="63">
        <v>87</v>
      </c>
      <c r="B103" s="63">
        <v>31</v>
      </c>
      <c r="C103" s="110" t="s">
        <v>153</v>
      </c>
      <c r="D103" s="67">
        <v>88045.2</v>
      </c>
      <c r="E103" s="67">
        <v>2902.36496</v>
      </c>
      <c r="F103" s="67">
        <v>0</v>
      </c>
      <c r="G103" s="67">
        <v>26155.43688</v>
      </c>
      <c r="H103" s="67">
        <v>32644.74793</v>
      </c>
      <c r="I103" s="67">
        <v>0</v>
      </c>
      <c r="J103" s="67">
        <v>149747.74977000002</v>
      </c>
      <c r="K103" s="67">
        <v>743596.64601</v>
      </c>
    </row>
    <row r="104" spans="1:11" ht="12.75">
      <c r="A104" s="63">
        <v>88</v>
      </c>
      <c r="B104" s="63">
        <v>32</v>
      </c>
      <c r="C104" s="112" t="s">
        <v>176</v>
      </c>
      <c r="D104" s="67">
        <v>335145.5</v>
      </c>
      <c r="E104" s="67">
        <v>0</v>
      </c>
      <c r="F104" s="67">
        <v>0</v>
      </c>
      <c r="G104" s="67">
        <v>47496.07199</v>
      </c>
      <c r="H104" s="67">
        <v>271.89882</v>
      </c>
      <c r="I104" s="67">
        <v>-1559.4309</v>
      </c>
      <c r="J104" s="67">
        <v>381354.03991</v>
      </c>
      <c r="K104" s="67">
        <v>743542.2422699999</v>
      </c>
    </row>
    <row r="105" spans="1:11" ht="12.75">
      <c r="A105" s="63">
        <v>89</v>
      </c>
      <c r="B105" s="63">
        <v>33</v>
      </c>
      <c r="C105" s="110" t="s">
        <v>115</v>
      </c>
      <c r="D105" s="67">
        <v>120000</v>
      </c>
      <c r="E105" s="67">
        <v>0</v>
      </c>
      <c r="F105" s="67">
        <v>0</v>
      </c>
      <c r="G105" s="67">
        <v>6955.21033</v>
      </c>
      <c r="H105" s="67">
        <v>5374.731180000001</v>
      </c>
      <c r="I105" s="67">
        <v>0</v>
      </c>
      <c r="J105" s="67">
        <v>132329.94151</v>
      </c>
      <c r="K105" s="67">
        <v>726580.3300300001</v>
      </c>
    </row>
    <row r="106" spans="1:11" ht="12.75">
      <c r="A106" s="63">
        <v>90</v>
      </c>
      <c r="B106" s="63">
        <v>34</v>
      </c>
      <c r="C106" s="110" t="s">
        <v>158</v>
      </c>
      <c r="D106" s="67">
        <v>120000</v>
      </c>
      <c r="E106" s="67">
        <v>0</v>
      </c>
      <c r="F106" s="67">
        <v>0</v>
      </c>
      <c r="G106" s="67">
        <v>26261.807869999997</v>
      </c>
      <c r="H106" s="67">
        <v>2641.43889</v>
      </c>
      <c r="I106" s="67">
        <v>0</v>
      </c>
      <c r="J106" s="67">
        <v>148903.24676</v>
      </c>
      <c r="K106" s="67">
        <v>706785.9005699999</v>
      </c>
    </row>
    <row r="107" spans="1:11" ht="12.75">
      <c r="A107" s="63">
        <v>91</v>
      </c>
      <c r="B107" s="63">
        <v>35</v>
      </c>
      <c r="C107" s="110" t="s">
        <v>133</v>
      </c>
      <c r="D107" s="67">
        <v>102453.5</v>
      </c>
      <c r="E107" s="67">
        <v>0.5</v>
      </c>
      <c r="F107" s="67">
        <v>0</v>
      </c>
      <c r="G107" s="67">
        <v>322.25390999999996</v>
      </c>
      <c r="H107" s="67">
        <v>11535.40578</v>
      </c>
      <c r="I107" s="67">
        <v>18089.507999999998</v>
      </c>
      <c r="J107" s="67">
        <v>132401.16769</v>
      </c>
      <c r="K107" s="67">
        <v>634197.59646</v>
      </c>
    </row>
    <row r="108" spans="1:11" ht="12.75">
      <c r="A108" s="63">
        <v>92</v>
      </c>
      <c r="B108" s="63">
        <v>36</v>
      </c>
      <c r="C108" s="110" t="s">
        <v>126</v>
      </c>
      <c r="D108" s="67">
        <v>110216.3502</v>
      </c>
      <c r="E108" s="67">
        <v>1611.7942999999998</v>
      </c>
      <c r="F108" s="67">
        <v>0</v>
      </c>
      <c r="G108" s="67">
        <v>4326.09819</v>
      </c>
      <c r="H108" s="67">
        <v>7464.93265</v>
      </c>
      <c r="I108" s="67">
        <v>6279.61657</v>
      </c>
      <c r="J108" s="67">
        <v>129898.79191</v>
      </c>
      <c r="K108" s="67">
        <v>633975.90923</v>
      </c>
    </row>
    <row r="109" spans="1:11" ht="12.75">
      <c r="A109" s="63">
        <v>93</v>
      </c>
      <c r="B109" s="63">
        <v>37</v>
      </c>
      <c r="C109" s="110" t="s">
        <v>129</v>
      </c>
      <c r="D109" s="67">
        <v>151335</v>
      </c>
      <c r="E109" s="67">
        <v>91.2874</v>
      </c>
      <c r="F109" s="67">
        <v>0</v>
      </c>
      <c r="G109" s="67">
        <v>715.084810000001</v>
      </c>
      <c r="H109" s="67">
        <v>4061.76275</v>
      </c>
      <c r="I109" s="67">
        <v>4.7163200000000005</v>
      </c>
      <c r="J109" s="67">
        <v>156207.85128</v>
      </c>
      <c r="K109" s="67">
        <v>601511.2109599999</v>
      </c>
    </row>
    <row r="110" spans="1:11" ht="12.75">
      <c r="A110" s="63">
        <v>94</v>
      </c>
      <c r="B110" s="63">
        <v>38</v>
      </c>
      <c r="C110" s="110" t="s">
        <v>116</v>
      </c>
      <c r="D110" s="67">
        <v>74129.59999999999</v>
      </c>
      <c r="E110" s="67">
        <v>0</v>
      </c>
      <c r="F110" s="67">
        <v>14548.8</v>
      </c>
      <c r="G110" s="67">
        <v>1178.42589</v>
      </c>
      <c r="H110" s="67">
        <v>14136.87471</v>
      </c>
      <c r="I110" s="67">
        <v>18533.5997</v>
      </c>
      <c r="J110" s="67">
        <v>122527.30029999999</v>
      </c>
      <c r="K110" s="67">
        <v>599470.39407</v>
      </c>
    </row>
    <row r="111" spans="1:11" ht="12.75">
      <c r="A111" s="63">
        <v>95</v>
      </c>
      <c r="B111" s="63">
        <v>39</v>
      </c>
      <c r="C111" s="110" t="s">
        <v>145</v>
      </c>
      <c r="D111" s="67">
        <v>86000</v>
      </c>
      <c r="E111" s="67">
        <v>0</v>
      </c>
      <c r="F111" s="67">
        <v>0</v>
      </c>
      <c r="G111" s="67">
        <v>-500.33728999999704</v>
      </c>
      <c r="H111" s="67">
        <v>9292.57762</v>
      </c>
      <c r="I111" s="67">
        <v>-726.88582</v>
      </c>
      <c r="J111" s="67">
        <v>94065.35451</v>
      </c>
      <c r="K111" s="67">
        <v>590673.99817</v>
      </c>
    </row>
    <row r="112" spans="1:11" ht="12.75">
      <c r="A112" s="63">
        <v>96</v>
      </c>
      <c r="B112" s="63">
        <v>40</v>
      </c>
      <c r="C112" s="110" t="s">
        <v>161</v>
      </c>
      <c r="D112" s="67">
        <v>96400</v>
      </c>
      <c r="E112" s="67">
        <v>0</v>
      </c>
      <c r="F112" s="67">
        <v>0</v>
      </c>
      <c r="G112" s="67">
        <v>7563.94491</v>
      </c>
      <c r="H112" s="67">
        <v>1445.51432</v>
      </c>
      <c r="I112" s="67">
        <v>-187.0842</v>
      </c>
      <c r="J112" s="67">
        <v>105222.37503</v>
      </c>
      <c r="K112" s="67">
        <v>583340.52203</v>
      </c>
    </row>
    <row r="113" spans="1:11" ht="12.75">
      <c r="A113" s="63">
        <v>97</v>
      </c>
      <c r="B113" s="63">
        <v>41</v>
      </c>
      <c r="C113" s="110" t="s">
        <v>152</v>
      </c>
      <c r="D113" s="67">
        <v>180000</v>
      </c>
      <c r="E113" s="67">
        <v>0</v>
      </c>
      <c r="F113" s="67">
        <v>0</v>
      </c>
      <c r="G113" s="67">
        <v>8517.16211</v>
      </c>
      <c r="H113" s="67">
        <v>5951.662960000001</v>
      </c>
      <c r="I113" s="67">
        <v>350.97033</v>
      </c>
      <c r="J113" s="67">
        <v>194819.7954</v>
      </c>
      <c r="K113" s="67">
        <v>580488.96191</v>
      </c>
    </row>
    <row r="114" spans="1:11" s="45" customFormat="1" ht="12.75">
      <c r="A114" s="63">
        <v>98</v>
      </c>
      <c r="B114" s="63">
        <v>42</v>
      </c>
      <c r="C114" s="114" t="s">
        <v>165</v>
      </c>
      <c r="D114" s="67">
        <v>169500</v>
      </c>
      <c r="E114" s="67">
        <v>0</v>
      </c>
      <c r="F114" s="67">
        <v>0</v>
      </c>
      <c r="G114" s="67">
        <v>1119.56448</v>
      </c>
      <c r="H114" s="67">
        <v>7151.54451</v>
      </c>
      <c r="I114" s="67">
        <v>0.85</v>
      </c>
      <c r="J114" s="67">
        <v>177771.95899</v>
      </c>
      <c r="K114" s="67">
        <v>567952.72291</v>
      </c>
    </row>
    <row r="115" spans="1:11" ht="12.75">
      <c r="A115" s="63">
        <v>99</v>
      </c>
      <c r="B115" s="63">
        <v>43</v>
      </c>
      <c r="C115" s="110" t="s">
        <v>138</v>
      </c>
      <c r="D115" s="67">
        <v>220000</v>
      </c>
      <c r="E115" s="67">
        <v>0</v>
      </c>
      <c r="F115" s="67">
        <v>0</v>
      </c>
      <c r="G115" s="67">
        <v>2591.67747</v>
      </c>
      <c r="H115" s="67">
        <v>5148.2843</v>
      </c>
      <c r="I115" s="67">
        <v>0</v>
      </c>
      <c r="J115" s="67">
        <v>227739.96177</v>
      </c>
      <c r="K115" s="67">
        <v>561344.50362</v>
      </c>
    </row>
    <row r="116" spans="1:11" ht="12.75">
      <c r="A116" s="63">
        <v>100</v>
      </c>
      <c r="B116" s="63">
        <v>44</v>
      </c>
      <c r="C116" s="110" t="s">
        <v>122</v>
      </c>
      <c r="D116" s="67">
        <v>85320</v>
      </c>
      <c r="E116" s="67">
        <v>0</v>
      </c>
      <c r="F116" s="67">
        <v>0</v>
      </c>
      <c r="G116" s="67">
        <v>11002.51656</v>
      </c>
      <c r="H116" s="67">
        <v>7940</v>
      </c>
      <c r="I116" s="67">
        <v>1495.36122</v>
      </c>
      <c r="J116" s="67">
        <v>105757.87778</v>
      </c>
      <c r="K116" s="67">
        <v>559408.25646</v>
      </c>
    </row>
    <row r="117" spans="1:11" ht="12.75">
      <c r="A117" s="63">
        <v>101</v>
      </c>
      <c r="B117" s="63">
        <v>45</v>
      </c>
      <c r="C117" s="111" t="s">
        <v>178</v>
      </c>
      <c r="D117" s="67">
        <v>122000</v>
      </c>
      <c r="E117" s="67">
        <v>0</v>
      </c>
      <c r="F117" s="67">
        <v>0</v>
      </c>
      <c r="G117" s="67">
        <v>20280.50804</v>
      </c>
      <c r="H117" s="67">
        <v>9.386230000000001</v>
      </c>
      <c r="I117" s="67">
        <v>-1302.02601</v>
      </c>
      <c r="J117" s="67">
        <v>140987.86826</v>
      </c>
      <c r="K117" s="67">
        <v>553941.40686</v>
      </c>
    </row>
    <row r="118" spans="1:11" ht="12.75">
      <c r="A118" s="63">
        <v>102</v>
      </c>
      <c r="B118" s="63">
        <v>46</v>
      </c>
      <c r="C118" s="110" t="s">
        <v>32</v>
      </c>
      <c r="D118" s="67">
        <v>80300</v>
      </c>
      <c r="E118" s="67">
        <v>0</v>
      </c>
      <c r="F118" s="67">
        <v>0</v>
      </c>
      <c r="G118" s="67">
        <v>2961.2118</v>
      </c>
      <c r="H118" s="67">
        <v>18957.52806</v>
      </c>
      <c r="I118" s="67">
        <v>50251.79423</v>
      </c>
      <c r="J118" s="67">
        <v>152470.53409</v>
      </c>
      <c r="K118" s="67">
        <v>498031.96709000005</v>
      </c>
    </row>
    <row r="119" spans="1:11" ht="12.75">
      <c r="A119" s="63">
        <v>103</v>
      </c>
      <c r="B119" s="63">
        <v>47</v>
      </c>
      <c r="C119" s="110" t="s">
        <v>120</v>
      </c>
      <c r="D119" s="67">
        <v>104000</v>
      </c>
      <c r="E119" s="67">
        <v>27.228450000000002</v>
      </c>
      <c r="F119" s="67">
        <v>0</v>
      </c>
      <c r="G119" s="67">
        <v>5483.8114</v>
      </c>
      <c r="H119" s="67">
        <v>20251.37372</v>
      </c>
      <c r="I119" s="67">
        <v>0</v>
      </c>
      <c r="J119" s="67">
        <v>129762.41357</v>
      </c>
      <c r="K119" s="67">
        <v>492701.0855</v>
      </c>
    </row>
    <row r="120" spans="1:11" ht="12.75">
      <c r="A120" s="63">
        <v>104</v>
      </c>
      <c r="B120" s="63">
        <v>48</v>
      </c>
      <c r="C120" s="110" t="s">
        <v>141</v>
      </c>
      <c r="D120" s="67">
        <v>120000</v>
      </c>
      <c r="E120" s="67">
        <v>0</v>
      </c>
      <c r="F120" s="67">
        <v>0</v>
      </c>
      <c r="G120" s="67">
        <v>2658.9925399999997</v>
      </c>
      <c r="H120" s="67">
        <v>17719.62855</v>
      </c>
      <c r="I120" s="67">
        <v>616.55368</v>
      </c>
      <c r="J120" s="67">
        <v>140995.17477</v>
      </c>
      <c r="K120" s="67">
        <v>464582.20545</v>
      </c>
    </row>
    <row r="121" spans="1:11" s="45" customFormat="1" ht="12.75">
      <c r="A121" s="63">
        <v>105</v>
      </c>
      <c r="B121" s="63">
        <v>49</v>
      </c>
      <c r="C121" s="110" t="s">
        <v>111</v>
      </c>
      <c r="D121" s="67">
        <v>121442.09</v>
      </c>
      <c r="E121" s="67">
        <v>5535.06579</v>
      </c>
      <c r="F121" s="67">
        <v>0</v>
      </c>
      <c r="G121" s="67">
        <v>-162655.35570000001</v>
      </c>
      <c r="H121" s="67">
        <v>13361.35833</v>
      </c>
      <c r="I121" s="67">
        <v>6893.8685399999995</v>
      </c>
      <c r="J121" s="67">
        <v>-15422.97304</v>
      </c>
      <c r="K121" s="67">
        <v>432030.90099999995</v>
      </c>
    </row>
    <row r="122" spans="1:11" ht="12.75">
      <c r="A122" s="63">
        <v>106</v>
      </c>
      <c r="B122" s="63">
        <v>50</v>
      </c>
      <c r="C122" s="110" t="s">
        <v>119</v>
      </c>
      <c r="D122" s="67">
        <v>56481.279</v>
      </c>
      <c r="E122" s="67">
        <v>11.70712</v>
      </c>
      <c r="F122" s="67">
        <v>0</v>
      </c>
      <c r="G122" s="67">
        <v>7135.61834000001</v>
      </c>
      <c r="H122" s="67">
        <v>18600.412259999997</v>
      </c>
      <c r="I122" s="67">
        <v>7181.05895</v>
      </c>
      <c r="J122" s="67">
        <v>89410.07566999999</v>
      </c>
      <c r="K122" s="67">
        <v>411086.80981999997</v>
      </c>
    </row>
    <row r="123" spans="1:11" ht="12.75">
      <c r="A123" s="63">
        <v>107</v>
      </c>
      <c r="B123" s="63">
        <v>51</v>
      </c>
      <c r="C123" s="110" t="s">
        <v>148</v>
      </c>
      <c r="D123" s="67">
        <v>63367.5</v>
      </c>
      <c r="E123" s="67">
        <v>0</v>
      </c>
      <c r="F123" s="67">
        <v>0</v>
      </c>
      <c r="G123" s="67">
        <v>-12093.46085</v>
      </c>
      <c r="H123" s="67">
        <v>23117</v>
      </c>
      <c r="I123" s="67">
        <v>6227.72377</v>
      </c>
      <c r="J123" s="67">
        <v>80618.76292</v>
      </c>
      <c r="K123" s="67">
        <v>390859.30968999997</v>
      </c>
    </row>
    <row r="124" spans="1:11" ht="12.75">
      <c r="A124" s="63">
        <v>108</v>
      </c>
      <c r="B124" s="63">
        <v>52</v>
      </c>
      <c r="C124" s="111" t="s">
        <v>174</v>
      </c>
      <c r="D124" s="67">
        <v>125000</v>
      </c>
      <c r="E124" s="67">
        <v>0</v>
      </c>
      <c r="F124" s="67">
        <v>0</v>
      </c>
      <c r="G124" s="67">
        <v>15198.458849999999</v>
      </c>
      <c r="H124" s="67">
        <v>480.3615</v>
      </c>
      <c r="I124" s="67">
        <v>-520.07337</v>
      </c>
      <c r="J124" s="67">
        <v>140158.74698</v>
      </c>
      <c r="K124" s="67">
        <v>386292.85229999997</v>
      </c>
    </row>
    <row r="125" spans="1:11" ht="12.75">
      <c r="A125" s="63">
        <v>109</v>
      </c>
      <c r="B125" s="63">
        <v>53</v>
      </c>
      <c r="C125" s="110" t="s">
        <v>155</v>
      </c>
      <c r="D125" s="67">
        <v>120004.636</v>
      </c>
      <c r="E125" s="67">
        <v>0</v>
      </c>
      <c r="F125" s="67">
        <v>0</v>
      </c>
      <c r="G125" s="67">
        <v>3142.17975</v>
      </c>
      <c r="H125" s="67">
        <v>1751.22505</v>
      </c>
      <c r="I125" s="67">
        <v>569.3137499999999</v>
      </c>
      <c r="J125" s="67">
        <v>125467.35454999999</v>
      </c>
      <c r="K125" s="67">
        <v>384398.55548000004</v>
      </c>
    </row>
    <row r="126" spans="1:11" ht="12.75">
      <c r="A126" s="63">
        <v>110</v>
      </c>
      <c r="B126" s="63">
        <v>54</v>
      </c>
      <c r="C126" s="110" t="s">
        <v>131</v>
      </c>
      <c r="D126" s="67">
        <v>153000</v>
      </c>
      <c r="E126" s="67">
        <v>0</v>
      </c>
      <c r="F126" s="67">
        <v>0</v>
      </c>
      <c r="G126" s="67">
        <v>22553.811670000003</v>
      </c>
      <c r="H126" s="67">
        <v>7945.90203</v>
      </c>
      <c r="I126" s="67">
        <v>14287.05699</v>
      </c>
      <c r="J126" s="67">
        <v>197786.77069</v>
      </c>
      <c r="K126" s="67">
        <v>379707.88313000003</v>
      </c>
    </row>
    <row r="127" spans="1:11" ht="12.75">
      <c r="A127" s="63">
        <v>111</v>
      </c>
      <c r="B127" s="63">
        <v>55</v>
      </c>
      <c r="C127" s="110" t="s">
        <v>108</v>
      </c>
      <c r="D127" s="67">
        <v>126115.848</v>
      </c>
      <c r="E127" s="67">
        <v>40.6982</v>
      </c>
      <c r="F127" s="67">
        <v>0</v>
      </c>
      <c r="G127" s="67">
        <v>-623545.99363</v>
      </c>
      <c r="H127" s="67">
        <v>627296.69577</v>
      </c>
      <c r="I127" s="67">
        <v>1300.89461</v>
      </c>
      <c r="J127" s="67">
        <v>131208.14295</v>
      </c>
      <c r="K127" s="67">
        <v>379135.5664</v>
      </c>
    </row>
    <row r="128" spans="1:11" ht="12.75">
      <c r="A128" s="63">
        <v>112</v>
      </c>
      <c r="B128" s="63">
        <v>56</v>
      </c>
      <c r="C128" s="110" t="s">
        <v>106</v>
      </c>
      <c r="D128" s="67">
        <v>64778.899999999994</v>
      </c>
      <c r="E128" s="67">
        <v>0</v>
      </c>
      <c r="F128" s="67">
        <v>197221.1</v>
      </c>
      <c r="G128" s="67">
        <v>358.275060000004</v>
      </c>
      <c r="H128" s="67">
        <v>22673.60381</v>
      </c>
      <c r="I128" s="67">
        <v>477.07859</v>
      </c>
      <c r="J128" s="67">
        <v>285508.95746</v>
      </c>
      <c r="K128" s="67">
        <v>371507.43205</v>
      </c>
    </row>
    <row r="129" spans="1:11" ht="12.75">
      <c r="A129" s="63">
        <v>113</v>
      </c>
      <c r="B129" s="63">
        <v>57</v>
      </c>
      <c r="C129" s="110" t="s">
        <v>128</v>
      </c>
      <c r="D129" s="67">
        <v>321723.66161999997</v>
      </c>
      <c r="E129" s="67">
        <v>0.37087</v>
      </c>
      <c r="F129" s="67">
        <v>0</v>
      </c>
      <c r="G129" s="67">
        <v>-176697.95574</v>
      </c>
      <c r="H129" s="67">
        <v>47313.3355</v>
      </c>
      <c r="I129" s="67">
        <v>18210.710020000002</v>
      </c>
      <c r="J129" s="67">
        <v>210550.12227</v>
      </c>
      <c r="K129" s="67">
        <v>362354.76419</v>
      </c>
    </row>
    <row r="130" spans="1:11" ht="12.75">
      <c r="A130" s="63">
        <v>114</v>
      </c>
      <c r="B130" s="63">
        <v>58</v>
      </c>
      <c r="C130" s="111" t="s">
        <v>170</v>
      </c>
      <c r="D130" s="67">
        <v>300000</v>
      </c>
      <c r="E130" s="67">
        <v>0</v>
      </c>
      <c r="F130" s="67">
        <v>0</v>
      </c>
      <c r="G130" s="67">
        <v>1563.91395</v>
      </c>
      <c r="H130" s="67">
        <v>3466.25413</v>
      </c>
      <c r="I130" s="67">
        <v>0</v>
      </c>
      <c r="J130" s="67">
        <v>305030.16808000003</v>
      </c>
      <c r="K130" s="67">
        <v>338739.80386</v>
      </c>
    </row>
    <row r="131" spans="1:11" ht="12.75">
      <c r="A131" s="63">
        <v>115</v>
      </c>
      <c r="B131" s="63">
        <v>59</v>
      </c>
      <c r="C131" s="110" t="s">
        <v>151</v>
      </c>
      <c r="D131" s="67">
        <v>130000</v>
      </c>
      <c r="E131" s="67">
        <v>0</v>
      </c>
      <c r="F131" s="67">
        <v>25000</v>
      </c>
      <c r="G131" s="67">
        <v>1153.03826</v>
      </c>
      <c r="H131" s="67">
        <v>7778.842799999999</v>
      </c>
      <c r="I131" s="67">
        <v>0</v>
      </c>
      <c r="J131" s="67">
        <v>163931.88105999999</v>
      </c>
      <c r="K131" s="67">
        <v>300369.93728</v>
      </c>
    </row>
    <row r="132" spans="1:11" ht="12.75">
      <c r="A132" s="63">
        <v>116</v>
      </c>
      <c r="B132" s="63">
        <v>60</v>
      </c>
      <c r="C132" s="110" t="s">
        <v>124</v>
      </c>
      <c r="D132" s="67">
        <v>122055.59</v>
      </c>
      <c r="E132" s="67">
        <v>0</v>
      </c>
      <c r="F132" s="67">
        <v>0</v>
      </c>
      <c r="G132" s="67">
        <v>2631.55265</v>
      </c>
      <c r="H132" s="67">
        <v>4040.4909199999997</v>
      </c>
      <c r="I132" s="67">
        <v>0</v>
      </c>
      <c r="J132" s="67">
        <v>128727.63356999999</v>
      </c>
      <c r="K132" s="67">
        <v>299300.93339</v>
      </c>
    </row>
    <row r="133" spans="1:11" ht="12.75">
      <c r="A133" s="63">
        <v>117</v>
      </c>
      <c r="B133" s="63">
        <v>61</v>
      </c>
      <c r="C133" s="110" t="s">
        <v>144</v>
      </c>
      <c r="D133" s="67">
        <v>113208</v>
      </c>
      <c r="E133" s="67">
        <v>609</v>
      </c>
      <c r="F133" s="67">
        <v>0</v>
      </c>
      <c r="G133" s="67">
        <v>9679.70731</v>
      </c>
      <c r="H133" s="67">
        <v>14195.89976</v>
      </c>
      <c r="I133" s="67">
        <v>0</v>
      </c>
      <c r="J133" s="67">
        <v>137692.60707</v>
      </c>
      <c r="K133" s="67">
        <v>283098.33263</v>
      </c>
    </row>
    <row r="134" spans="1:11" ht="12.75">
      <c r="A134" s="63">
        <v>118</v>
      </c>
      <c r="B134" s="63">
        <v>62</v>
      </c>
      <c r="C134" s="110" t="s">
        <v>113</v>
      </c>
      <c r="D134" s="67">
        <v>66600.05496</v>
      </c>
      <c r="E134" s="67">
        <v>0</v>
      </c>
      <c r="F134" s="67">
        <v>0</v>
      </c>
      <c r="G134" s="67">
        <v>-5722.94808</v>
      </c>
      <c r="H134" s="67">
        <v>3574.87762</v>
      </c>
      <c r="I134" s="67">
        <v>14299.49397</v>
      </c>
      <c r="J134" s="67">
        <v>78751.47847</v>
      </c>
      <c r="K134" s="67">
        <v>266871.88525</v>
      </c>
    </row>
    <row r="135" spans="1:11" ht="12.75">
      <c r="A135" s="63">
        <v>119</v>
      </c>
      <c r="B135" s="63">
        <v>63</v>
      </c>
      <c r="C135" s="111" t="s">
        <v>185</v>
      </c>
      <c r="D135" s="67">
        <v>120522.5</v>
      </c>
      <c r="E135" s="67">
        <v>0</v>
      </c>
      <c r="F135" s="67">
        <v>0</v>
      </c>
      <c r="G135" s="67">
        <v>27240.96686</v>
      </c>
      <c r="H135" s="67">
        <v>0</v>
      </c>
      <c r="I135" s="67">
        <v>0</v>
      </c>
      <c r="J135" s="67">
        <v>147763.46686</v>
      </c>
      <c r="K135" s="67">
        <v>265409.39965000004</v>
      </c>
    </row>
    <row r="136" spans="1:11" ht="12.75">
      <c r="A136" s="63">
        <v>120</v>
      </c>
      <c r="B136" s="63">
        <v>64</v>
      </c>
      <c r="C136" s="110" t="s">
        <v>123</v>
      </c>
      <c r="D136" s="67">
        <v>176000</v>
      </c>
      <c r="E136" s="67">
        <v>5764.929999999999</v>
      </c>
      <c r="F136" s="67">
        <v>0</v>
      </c>
      <c r="G136" s="67">
        <v>605.6344</v>
      </c>
      <c r="H136" s="67">
        <v>19983.3764</v>
      </c>
      <c r="I136" s="67">
        <v>422.54626</v>
      </c>
      <c r="J136" s="67">
        <v>202776.48705999998</v>
      </c>
      <c r="K136" s="67">
        <v>260009.06766000003</v>
      </c>
    </row>
    <row r="137" spans="1:11" ht="12.75">
      <c r="A137" s="63">
        <v>121</v>
      </c>
      <c r="B137" s="63">
        <v>65</v>
      </c>
      <c r="C137" s="110" t="s">
        <v>135</v>
      </c>
      <c r="D137" s="67">
        <v>105000</v>
      </c>
      <c r="E137" s="67">
        <v>5247</v>
      </c>
      <c r="F137" s="67">
        <v>0</v>
      </c>
      <c r="G137" s="67">
        <v>33006.73784</v>
      </c>
      <c r="H137" s="67">
        <v>8688.29394</v>
      </c>
      <c r="I137" s="67">
        <v>3054.8355300000003</v>
      </c>
      <c r="J137" s="67">
        <v>154996.86731</v>
      </c>
      <c r="K137" s="67">
        <v>249916.92328</v>
      </c>
    </row>
    <row r="138" spans="1:11" ht="12.75">
      <c r="A138" s="63">
        <v>122</v>
      </c>
      <c r="B138" s="63">
        <v>66</v>
      </c>
      <c r="C138" s="110" t="s">
        <v>147</v>
      </c>
      <c r="D138" s="67">
        <v>122474</v>
      </c>
      <c r="E138" s="67">
        <v>0</v>
      </c>
      <c r="F138" s="67">
        <v>0</v>
      </c>
      <c r="G138" s="67">
        <v>310.24521999999996</v>
      </c>
      <c r="H138" s="67">
        <v>0</v>
      </c>
      <c r="I138" s="67">
        <v>19.64288</v>
      </c>
      <c r="J138" s="67">
        <v>122803.8881</v>
      </c>
      <c r="K138" s="67">
        <v>243941.73142</v>
      </c>
    </row>
    <row r="139" spans="1:11" ht="12.75">
      <c r="A139" s="63">
        <v>123</v>
      </c>
      <c r="B139" s="63">
        <v>67</v>
      </c>
      <c r="C139" s="110" t="s">
        <v>134</v>
      </c>
      <c r="D139" s="67">
        <v>106220.5</v>
      </c>
      <c r="E139" s="67">
        <v>0</v>
      </c>
      <c r="F139" s="67">
        <v>0</v>
      </c>
      <c r="G139" s="67">
        <v>-14249.24586</v>
      </c>
      <c r="H139" s="67">
        <v>5273.889630000001</v>
      </c>
      <c r="I139" s="67">
        <v>7454.71405</v>
      </c>
      <c r="J139" s="67">
        <v>104699.85782</v>
      </c>
      <c r="K139" s="67">
        <v>230522.64639</v>
      </c>
    </row>
    <row r="140" spans="1:11" ht="12.75">
      <c r="A140" s="63">
        <v>124</v>
      </c>
      <c r="B140" s="63">
        <v>68</v>
      </c>
      <c r="C140" s="113" t="s">
        <v>179</v>
      </c>
      <c r="D140" s="67">
        <v>129000</v>
      </c>
      <c r="E140" s="67">
        <v>0</v>
      </c>
      <c r="F140" s="67">
        <v>0</v>
      </c>
      <c r="G140" s="67">
        <v>2692.27104</v>
      </c>
      <c r="H140" s="67">
        <v>0</v>
      </c>
      <c r="I140" s="67">
        <v>0</v>
      </c>
      <c r="J140" s="67">
        <v>131692.27104000002</v>
      </c>
      <c r="K140" s="67">
        <v>192564.98077</v>
      </c>
    </row>
    <row r="141" spans="1:11" ht="12.75">
      <c r="A141" s="63">
        <v>125</v>
      </c>
      <c r="B141" s="63">
        <v>69</v>
      </c>
      <c r="C141" s="111" t="s">
        <v>169</v>
      </c>
      <c r="D141" s="67">
        <v>120000</v>
      </c>
      <c r="E141" s="67">
        <v>0</v>
      </c>
      <c r="F141" s="67">
        <v>0</v>
      </c>
      <c r="G141" s="67">
        <v>6455.11326</v>
      </c>
      <c r="H141" s="67">
        <v>5887.02727</v>
      </c>
      <c r="I141" s="67">
        <v>0</v>
      </c>
      <c r="J141" s="67">
        <v>132342.14053</v>
      </c>
      <c r="K141" s="67">
        <v>181219.31094999998</v>
      </c>
    </row>
    <row r="142" spans="1:11" ht="12.75">
      <c r="A142" s="63">
        <v>126</v>
      </c>
      <c r="B142" s="63">
        <v>70</v>
      </c>
      <c r="C142" s="110" t="s">
        <v>154</v>
      </c>
      <c r="D142" s="67">
        <v>63000</v>
      </c>
      <c r="E142" s="67">
        <v>0</v>
      </c>
      <c r="F142" s="67">
        <v>0</v>
      </c>
      <c r="G142" s="67">
        <v>369.59756</v>
      </c>
      <c r="H142" s="67">
        <v>5672.982300000001</v>
      </c>
      <c r="I142" s="67">
        <v>0</v>
      </c>
      <c r="J142" s="67">
        <v>69042.57986</v>
      </c>
      <c r="K142" s="67">
        <v>178450.12316000002</v>
      </c>
    </row>
    <row r="143" spans="1:11" ht="12.75">
      <c r="A143" s="63">
        <v>127</v>
      </c>
      <c r="B143" s="63">
        <v>71</v>
      </c>
      <c r="C143" s="111" t="s">
        <v>184</v>
      </c>
      <c r="D143" s="67">
        <v>121000</v>
      </c>
      <c r="E143" s="67">
        <v>0</v>
      </c>
      <c r="F143" s="67">
        <v>0</v>
      </c>
      <c r="G143" s="67">
        <v>971.51789</v>
      </c>
      <c r="H143" s="67">
        <v>0</v>
      </c>
      <c r="I143" s="67">
        <v>0</v>
      </c>
      <c r="J143" s="67">
        <v>121971.51789</v>
      </c>
      <c r="K143" s="67">
        <v>176458.37968</v>
      </c>
    </row>
    <row r="144" spans="1:11" ht="12.75">
      <c r="A144" s="63">
        <v>128</v>
      </c>
      <c r="B144" s="63">
        <v>72</v>
      </c>
      <c r="C144" s="110" t="s">
        <v>132</v>
      </c>
      <c r="D144" s="67">
        <v>112417.11924</v>
      </c>
      <c r="E144" s="67">
        <v>0</v>
      </c>
      <c r="F144" s="67">
        <v>0</v>
      </c>
      <c r="G144" s="67">
        <v>8167.15711</v>
      </c>
      <c r="H144" s="67">
        <v>3507.79915</v>
      </c>
      <c r="I144" s="67">
        <v>5834.47548</v>
      </c>
      <c r="J144" s="67">
        <v>129926.55098</v>
      </c>
      <c r="K144" s="67">
        <v>149276.89627</v>
      </c>
    </row>
    <row r="145" spans="1:11" ht="12.75">
      <c r="A145" s="63">
        <v>129</v>
      </c>
      <c r="B145" s="63">
        <v>73</v>
      </c>
      <c r="C145" s="112" t="s">
        <v>175</v>
      </c>
      <c r="D145" s="67">
        <v>122000</v>
      </c>
      <c r="E145" s="67">
        <v>0</v>
      </c>
      <c r="F145" s="67">
        <v>0</v>
      </c>
      <c r="G145" s="67">
        <v>5604.7129</v>
      </c>
      <c r="H145" s="67">
        <v>39.76637</v>
      </c>
      <c r="I145" s="67">
        <v>9578.87066</v>
      </c>
      <c r="J145" s="67">
        <v>137223.34993000003</v>
      </c>
      <c r="K145" s="67">
        <v>148642.29594</v>
      </c>
    </row>
    <row r="146" spans="1:11" ht="12.75">
      <c r="A146" s="63">
        <v>130</v>
      </c>
      <c r="B146" s="63">
        <v>74</v>
      </c>
      <c r="C146" s="111" t="s">
        <v>182</v>
      </c>
      <c r="D146" s="67">
        <v>125000</v>
      </c>
      <c r="E146" s="67">
        <v>0</v>
      </c>
      <c r="F146" s="67">
        <v>0</v>
      </c>
      <c r="G146" s="67">
        <v>7160.83838</v>
      </c>
      <c r="H146" s="67">
        <v>0</v>
      </c>
      <c r="I146" s="67">
        <v>0</v>
      </c>
      <c r="J146" s="67">
        <v>132160.83838</v>
      </c>
      <c r="K146" s="67">
        <v>146810.33076</v>
      </c>
    </row>
    <row r="147" spans="1:11" ht="12.75">
      <c r="A147" s="63">
        <v>131</v>
      </c>
      <c r="B147" s="63">
        <v>75</v>
      </c>
      <c r="C147" s="111" t="s">
        <v>181</v>
      </c>
      <c r="D147" s="67">
        <v>120000</v>
      </c>
      <c r="E147" s="67">
        <v>0</v>
      </c>
      <c r="F147" s="67">
        <v>0</v>
      </c>
      <c r="G147" s="67">
        <v>435.34939</v>
      </c>
      <c r="H147" s="67">
        <v>0</v>
      </c>
      <c r="I147" s="67">
        <v>0</v>
      </c>
      <c r="J147" s="67">
        <v>120435.34939</v>
      </c>
      <c r="K147" s="67">
        <v>131202.91119</v>
      </c>
    </row>
    <row r="148" spans="1:11" ht="12.75">
      <c r="A148" s="63">
        <v>132</v>
      </c>
      <c r="B148" s="63">
        <v>76</v>
      </c>
      <c r="C148" s="111" t="s">
        <v>183</v>
      </c>
      <c r="D148" s="67">
        <v>121000</v>
      </c>
      <c r="E148" s="67">
        <v>0</v>
      </c>
      <c r="F148" s="67">
        <v>0</v>
      </c>
      <c r="G148" s="67">
        <v>2384.90158</v>
      </c>
      <c r="H148" s="67">
        <v>64.39976999999999</v>
      </c>
      <c r="I148" s="67">
        <v>0</v>
      </c>
      <c r="J148" s="67">
        <v>123449.30135</v>
      </c>
      <c r="K148" s="67">
        <v>123613.81251</v>
      </c>
    </row>
    <row r="149" spans="1:11" ht="12.75">
      <c r="A149" s="63">
        <v>133</v>
      </c>
      <c r="B149" s="63">
        <v>77</v>
      </c>
      <c r="C149" s="110" t="s">
        <v>149</v>
      </c>
      <c r="D149" s="67">
        <v>117999.5</v>
      </c>
      <c r="E149" s="67">
        <v>0</v>
      </c>
      <c r="F149" s="67">
        <v>0</v>
      </c>
      <c r="G149" s="67">
        <v>-59726.40175</v>
      </c>
      <c r="H149" s="67">
        <v>3987.4966999999997</v>
      </c>
      <c r="I149" s="67">
        <v>0</v>
      </c>
      <c r="J149" s="67">
        <v>62260.59495</v>
      </c>
      <c r="K149" s="67">
        <v>99900.50918</v>
      </c>
    </row>
    <row r="150" spans="1:11" ht="12.75">
      <c r="A150" s="63"/>
      <c r="B150" s="63"/>
      <c r="C150" s="49" t="s">
        <v>191</v>
      </c>
      <c r="D150" s="109">
        <f aca="true" t="shared" si="3" ref="D150:K150">SUM(D73:D149)</f>
        <v>12231318.361019999</v>
      </c>
      <c r="E150" s="109">
        <f t="shared" si="3"/>
        <v>53467.14858000001</v>
      </c>
      <c r="F150" s="109">
        <f t="shared" si="3"/>
        <v>350363.2</v>
      </c>
      <c r="G150" s="109">
        <f t="shared" si="3"/>
        <v>-607073.3465300001</v>
      </c>
      <c r="H150" s="109">
        <f t="shared" si="3"/>
        <v>1574942.0680000002</v>
      </c>
      <c r="I150" s="109">
        <f t="shared" si="3"/>
        <v>557205.1258200001</v>
      </c>
      <c r="J150" s="109">
        <f t="shared" si="3"/>
        <v>14160222.556889996</v>
      </c>
      <c r="K150" s="109">
        <f t="shared" si="3"/>
        <v>61309774.99274002</v>
      </c>
    </row>
    <row r="151" spans="1:11" ht="12.75">
      <c r="A151" s="63"/>
      <c r="B151" s="63"/>
      <c r="C151" s="49" t="s">
        <v>192</v>
      </c>
      <c r="D151" s="109">
        <f aca="true" t="shared" si="4" ref="D151:K151">D22+D40+D70+D150</f>
        <v>157607323.26161</v>
      </c>
      <c r="E151" s="109">
        <f t="shared" si="4"/>
        <v>17034858.636080004</v>
      </c>
      <c r="F151" s="109">
        <f t="shared" si="4"/>
        <v>25832310.743589997</v>
      </c>
      <c r="G151" s="109">
        <f t="shared" si="4"/>
        <v>-88684726.00401</v>
      </c>
      <c r="H151" s="109">
        <f t="shared" si="4"/>
        <v>12521740.41471</v>
      </c>
      <c r="I151" s="109">
        <f t="shared" si="4"/>
        <v>12149686.334809998</v>
      </c>
      <c r="J151" s="109">
        <f t="shared" si="4"/>
        <v>136461193.38678998</v>
      </c>
      <c r="K151" s="109">
        <f t="shared" si="4"/>
        <v>1360650118.32668</v>
      </c>
    </row>
    <row r="152" spans="1:11" ht="13.5">
      <c r="A152" s="63"/>
      <c r="B152" s="63"/>
      <c r="C152" s="71"/>
      <c r="D152" s="69"/>
      <c r="E152" s="69"/>
      <c r="F152" s="69"/>
      <c r="G152" s="69"/>
      <c r="H152" s="69"/>
      <c r="I152" s="69"/>
      <c r="J152" s="69"/>
      <c r="K152" s="69"/>
    </row>
    <row r="153" spans="1:11" ht="12.75">
      <c r="A153" s="75"/>
      <c r="B153" s="75"/>
      <c r="C153" s="40" t="s">
        <v>187</v>
      </c>
      <c r="D153" s="19"/>
      <c r="E153" s="19"/>
      <c r="F153" s="19"/>
      <c r="G153" s="19"/>
      <c r="H153" s="19"/>
      <c r="I153" s="19"/>
      <c r="J153" s="19"/>
      <c r="K153" s="19"/>
    </row>
    <row r="154" spans="1:11" ht="12.75">
      <c r="A154" s="75">
        <v>1</v>
      </c>
      <c r="B154" s="75">
        <v>1</v>
      </c>
      <c r="C154" s="25" t="s">
        <v>53</v>
      </c>
      <c r="D154" s="19">
        <v>3727000</v>
      </c>
      <c r="E154" s="19">
        <v>0</v>
      </c>
      <c r="F154" s="19">
        <v>1167000</v>
      </c>
      <c r="G154" s="19">
        <v>-33233361.06341</v>
      </c>
      <c r="H154" s="19">
        <v>975715.47009</v>
      </c>
      <c r="I154" s="19">
        <v>-4709.66446</v>
      </c>
      <c r="J154" s="19">
        <v>-27368355.25778</v>
      </c>
      <c r="K154" s="19">
        <v>35858548.9312</v>
      </c>
    </row>
    <row r="155" spans="1:11" ht="12.75">
      <c r="A155" s="75">
        <v>2</v>
      </c>
      <c r="B155" s="75">
        <v>2</v>
      </c>
      <c r="C155" s="25" t="s">
        <v>48</v>
      </c>
      <c r="D155" s="19">
        <v>3890362.66</v>
      </c>
      <c r="E155" s="19">
        <v>638909.57829</v>
      </c>
      <c r="F155" s="19">
        <v>0</v>
      </c>
      <c r="G155" s="19">
        <v>-23401497.25037</v>
      </c>
      <c r="H155" s="19">
        <v>319.70209</v>
      </c>
      <c r="I155" s="19">
        <v>188567.39286</v>
      </c>
      <c r="J155" s="19">
        <v>-18683337.91713</v>
      </c>
      <c r="K155" s="19">
        <v>9868376.92818</v>
      </c>
    </row>
    <row r="156" spans="1:11" ht="12.75">
      <c r="A156" s="75">
        <v>3</v>
      </c>
      <c r="B156" s="75">
        <v>3</v>
      </c>
      <c r="C156" s="25" t="s">
        <v>65</v>
      </c>
      <c r="D156" s="19">
        <v>1440000</v>
      </c>
      <c r="E156" s="19">
        <v>0</v>
      </c>
      <c r="F156" s="19">
        <v>0</v>
      </c>
      <c r="G156" s="19">
        <v>-4175168.60668</v>
      </c>
      <c r="H156" s="19">
        <v>108701.23794</v>
      </c>
      <c r="I156" s="19">
        <v>3794.88199</v>
      </c>
      <c r="J156" s="19">
        <v>-2622672.48675</v>
      </c>
      <c r="K156" s="19">
        <v>7904770.92714</v>
      </c>
    </row>
    <row r="157" spans="1:11" ht="12.75">
      <c r="A157" s="75">
        <v>4</v>
      </c>
      <c r="B157" s="75">
        <v>4</v>
      </c>
      <c r="C157" s="25" t="s">
        <v>102</v>
      </c>
      <c r="D157" s="19">
        <v>567492</v>
      </c>
      <c r="E157" s="19">
        <v>0</v>
      </c>
      <c r="F157" s="19">
        <v>0</v>
      </c>
      <c r="G157" s="19">
        <v>12196.9454899998</v>
      </c>
      <c r="H157" s="19">
        <v>87718.41996</v>
      </c>
      <c r="I157" s="19">
        <v>0</v>
      </c>
      <c r="J157" s="19">
        <v>667407.36545</v>
      </c>
      <c r="K157" s="19">
        <v>7209704.23305</v>
      </c>
    </row>
    <row r="158" spans="1:11" ht="12.75">
      <c r="A158" s="75">
        <v>5</v>
      </c>
      <c r="B158" s="75">
        <v>5</v>
      </c>
      <c r="C158" s="25" t="s">
        <v>67</v>
      </c>
      <c r="D158" s="19">
        <v>600000</v>
      </c>
      <c r="E158" s="19">
        <v>0</v>
      </c>
      <c r="F158" s="19">
        <v>74800</v>
      </c>
      <c r="G158" s="19">
        <v>-446541.65863</v>
      </c>
      <c r="H158" s="19">
        <v>21075.6352</v>
      </c>
      <c r="I158" s="19">
        <v>65489.23937</v>
      </c>
      <c r="J158" s="19">
        <v>314823.21594</v>
      </c>
      <c r="K158" s="19">
        <v>6695186.12807</v>
      </c>
    </row>
    <row r="159" spans="1:11" ht="12.75">
      <c r="A159" s="75">
        <v>6</v>
      </c>
      <c r="B159" s="75">
        <v>6</v>
      </c>
      <c r="C159" s="25" t="s">
        <v>72</v>
      </c>
      <c r="D159" s="19">
        <v>532500</v>
      </c>
      <c r="E159" s="19">
        <v>0</v>
      </c>
      <c r="F159" s="19">
        <v>0</v>
      </c>
      <c r="G159" s="19">
        <v>-2511270.5695</v>
      </c>
      <c r="H159" s="19">
        <v>4508.99708</v>
      </c>
      <c r="I159" s="19">
        <v>619.49406</v>
      </c>
      <c r="J159" s="19">
        <v>-1973642.07836</v>
      </c>
      <c r="K159" s="19">
        <v>5877985.45828</v>
      </c>
    </row>
    <row r="160" spans="1:11" ht="12.75">
      <c r="A160" s="75">
        <v>7</v>
      </c>
      <c r="B160" s="75">
        <v>7</v>
      </c>
      <c r="C160" s="25" t="s">
        <v>74</v>
      </c>
      <c r="D160" s="19">
        <v>359037.175</v>
      </c>
      <c r="E160" s="19">
        <v>32.5</v>
      </c>
      <c r="F160" s="19">
        <v>0</v>
      </c>
      <c r="G160" s="19">
        <v>-395916.86566</v>
      </c>
      <c r="H160" s="19">
        <v>30884.33737</v>
      </c>
      <c r="I160" s="19">
        <v>25920.50097</v>
      </c>
      <c r="J160" s="19">
        <v>19957.64768</v>
      </c>
      <c r="K160" s="19">
        <v>1958282.14901</v>
      </c>
    </row>
    <row r="161" spans="1:11" ht="12.75">
      <c r="A161" s="75">
        <v>8</v>
      </c>
      <c r="B161" s="75">
        <v>8</v>
      </c>
      <c r="C161" s="27" t="s">
        <v>87</v>
      </c>
      <c r="D161" s="19">
        <v>3567544</v>
      </c>
      <c r="E161" s="19">
        <v>846.7425</v>
      </c>
      <c r="F161" s="19">
        <v>0</v>
      </c>
      <c r="G161" s="19">
        <v>-4299868.38087</v>
      </c>
      <c r="H161" s="19">
        <v>374544.38645</v>
      </c>
      <c r="I161" s="19">
        <v>434866.72337</v>
      </c>
      <c r="J161" s="19">
        <v>77933.4714499997</v>
      </c>
      <c r="K161" s="19">
        <v>1480738.5528</v>
      </c>
    </row>
    <row r="162" spans="1:11" ht="12.75" customHeight="1">
      <c r="A162" s="75">
        <v>9</v>
      </c>
      <c r="B162" s="75">
        <v>9</v>
      </c>
      <c r="C162" s="25" t="s">
        <v>142</v>
      </c>
      <c r="D162" s="19">
        <v>2635938.34</v>
      </c>
      <c r="E162" s="19">
        <v>200462.08716</v>
      </c>
      <c r="F162" s="19">
        <v>0</v>
      </c>
      <c r="G162" s="19">
        <v>-3168611.7363</v>
      </c>
      <c r="H162" s="19">
        <v>0</v>
      </c>
      <c r="I162" s="19">
        <v>4042.23384</v>
      </c>
      <c r="J162" s="19">
        <v>-328169.0753</v>
      </c>
      <c r="K162" s="19">
        <v>1026623.66753</v>
      </c>
    </row>
    <row r="163" spans="1:11" ht="12.75">
      <c r="A163" s="75">
        <v>10</v>
      </c>
      <c r="B163" s="75">
        <v>10</v>
      </c>
      <c r="C163" s="25" t="s">
        <v>139</v>
      </c>
      <c r="D163" s="19">
        <v>124200</v>
      </c>
      <c r="E163" s="19">
        <v>0</v>
      </c>
      <c r="F163" s="19">
        <v>0</v>
      </c>
      <c r="G163" s="19">
        <v>-118857.32746</v>
      </c>
      <c r="H163" s="19">
        <v>19256.30856</v>
      </c>
      <c r="I163" s="19">
        <v>8991.1336</v>
      </c>
      <c r="J163" s="19">
        <v>33590.1147</v>
      </c>
      <c r="K163" s="19">
        <v>868030.27985</v>
      </c>
    </row>
    <row r="164" spans="1:11" ht="12.75">
      <c r="A164" s="75">
        <v>11</v>
      </c>
      <c r="B164" s="75">
        <v>11</v>
      </c>
      <c r="C164" s="25" t="s">
        <v>164</v>
      </c>
      <c r="D164" s="19">
        <v>125000</v>
      </c>
      <c r="E164" s="19">
        <v>0</v>
      </c>
      <c r="F164" s="19">
        <v>0</v>
      </c>
      <c r="G164" s="19">
        <v>-133498.13229</v>
      </c>
      <c r="H164" s="19">
        <v>180.35886</v>
      </c>
      <c r="I164" s="19">
        <v>0</v>
      </c>
      <c r="J164" s="19">
        <v>-8317.77342999998</v>
      </c>
      <c r="K164" s="19">
        <v>690352.67515</v>
      </c>
    </row>
    <row r="165" spans="1:11" s="45" customFormat="1" ht="12.75">
      <c r="A165" s="75">
        <v>12</v>
      </c>
      <c r="B165" s="75">
        <v>12</v>
      </c>
      <c r="C165" s="25" t="s">
        <v>105</v>
      </c>
      <c r="D165" s="19">
        <v>5750927.662</v>
      </c>
      <c r="E165" s="19">
        <v>0</v>
      </c>
      <c r="F165" s="19">
        <v>0</v>
      </c>
      <c r="G165" s="19">
        <v>-6240696.74449</v>
      </c>
      <c r="H165" s="19">
        <v>0</v>
      </c>
      <c r="I165" s="19">
        <v>63.88084</v>
      </c>
      <c r="J165" s="19">
        <v>-489705.20165</v>
      </c>
      <c r="K165" s="19">
        <v>309505.89052</v>
      </c>
    </row>
    <row r="166" spans="1:11" s="45" customFormat="1" ht="12.75">
      <c r="A166" s="75">
        <v>13</v>
      </c>
      <c r="B166" s="75">
        <v>13</v>
      </c>
      <c r="C166" s="32" t="s">
        <v>160</v>
      </c>
      <c r="D166" s="19">
        <v>150104.85</v>
      </c>
      <c r="E166" s="19">
        <v>0</v>
      </c>
      <c r="F166" s="19">
        <v>0</v>
      </c>
      <c r="G166" s="19">
        <v>-158259.57711</v>
      </c>
      <c r="H166" s="19">
        <v>7032.26101</v>
      </c>
      <c r="I166" s="19">
        <v>0</v>
      </c>
      <c r="J166" s="19">
        <v>-1122.46610000001</v>
      </c>
      <c r="K166" s="19">
        <v>11256.40376</v>
      </c>
    </row>
    <row r="167" spans="1:11" s="45" customFormat="1" ht="12.75">
      <c r="A167" s="28"/>
      <c r="B167" s="108"/>
      <c r="C167" s="49" t="s">
        <v>193</v>
      </c>
      <c r="D167" s="107">
        <f aca="true" t="shared" si="5" ref="D167:K167">SUM(D154:D166)</f>
        <v>23470106.687000003</v>
      </c>
      <c r="E167" s="107">
        <f t="shared" si="5"/>
        <v>840250.90795</v>
      </c>
      <c r="F167" s="107">
        <f t="shared" si="5"/>
        <v>1241800</v>
      </c>
      <c r="G167" s="107">
        <f t="shared" si="5"/>
        <v>-78271350.96728002</v>
      </c>
      <c r="H167" s="107">
        <f t="shared" si="5"/>
        <v>1629937.1146099998</v>
      </c>
      <c r="I167" s="107">
        <f t="shared" si="5"/>
        <v>727645.81644</v>
      </c>
      <c r="J167" s="107">
        <f t="shared" si="5"/>
        <v>-50361610.44128</v>
      </c>
      <c r="K167" s="107">
        <f t="shared" si="5"/>
        <v>79759362.22454001</v>
      </c>
    </row>
    <row r="168" spans="1:11" s="45" customFormat="1" ht="12.75">
      <c r="A168" s="28"/>
      <c r="B168" s="108"/>
      <c r="C168" s="49" t="s">
        <v>194</v>
      </c>
      <c r="D168" s="107">
        <f aca="true" t="shared" si="6" ref="D168:K168">D151+D167</f>
        <v>181077429.94861</v>
      </c>
      <c r="E168" s="107">
        <f t="shared" si="6"/>
        <v>17875109.544030003</v>
      </c>
      <c r="F168" s="107">
        <f t="shared" si="6"/>
        <v>27074110.743589997</v>
      </c>
      <c r="G168" s="107">
        <f t="shared" si="6"/>
        <v>-166956076.97129002</v>
      </c>
      <c r="H168" s="107">
        <f t="shared" si="6"/>
        <v>14151677.52932</v>
      </c>
      <c r="I168" s="107">
        <f t="shared" si="6"/>
        <v>12877332.151249997</v>
      </c>
      <c r="J168" s="107">
        <f t="shared" si="6"/>
        <v>86099582.94550997</v>
      </c>
      <c r="K168" s="107">
        <f t="shared" si="6"/>
        <v>1440409480.55122</v>
      </c>
    </row>
    <row r="169" spans="1:11" ht="12.75">
      <c r="A169" s="103"/>
      <c r="B169" s="104"/>
      <c r="E169" s="80"/>
      <c r="F169" s="80"/>
      <c r="G169" s="80"/>
      <c r="H169" s="80"/>
      <c r="I169" s="80"/>
      <c r="J169" s="80"/>
      <c r="K169" s="80"/>
    </row>
    <row r="170" spans="1:11" ht="12.75">
      <c r="A170" s="103"/>
      <c r="B170" s="104"/>
      <c r="C170" s="82"/>
      <c r="D170" s="80"/>
      <c r="E170" s="80"/>
      <c r="F170" s="80"/>
      <c r="G170" s="80"/>
      <c r="H170" s="80"/>
      <c r="I170" s="80"/>
      <c r="J170" s="80"/>
      <c r="K170" s="80"/>
    </row>
    <row r="171" spans="1:11" ht="12.75">
      <c r="A171" s="104"/>
      <c r="B171" s="105"/>
      <c r="C171" s="89"/>
      <c r="D171" s="80"/>
      <c r="E171" s="80"/>
      <c r="F171" s="80"/>
      <c r="G171" s="80"/>
      <c r="H171" s="80"/>
      <c r="I171" s="80"/>
      <c r="J171" s="80"/>
      <c r="K171" s="80"/>
    </row>
    <row r="172" spans="1:11" s="45" customFormat="1" ht="12.75">
      <c r="A172" s="105"/>
      <c r="B172" s="104"/>
      <c r="C172" s="82"/>
      <c r="D172" s="80"/>
      <c r="E172" s="80"/>
      <c r="F172" s="80"/>
      <c r="G172" s="80"/>
      <c r="H172" s="80"/>
      <c r="I172" s="80"/>
      <c r="J172" s="80"/>
      <c r="K172" s="80"/>
    </row>
    <row r="173" spans="1:11" s="45" customFormat="1" ht="12.75">
      <c r="A173" s="104"/>
      <c r="B173" s="105"/>
      <c r="C173" s="82"/>
      <c r="D173" s="80"/>
      <c r="E173" s="80"/>
      <c r="F173" s="80"/>
      <c r="G173" s="80"/>
      <c r="H173" s="80"/>
      <c r="I173" s="80"/>
      <c r="J173" s="80"/>
      <c r="K173" s="80"/>
    </row>
    <row r="174" spans="1:11" s="45" customFormat="1" ht="12.75">
      <c r="A174" s="105"/>
      <c r="B174" s="104"/>
      <c r="C174" s="82"/>
      <c r="D174" s="80"/>
      <c r="E174" s="80"/>
      <c r="F174" s="80"/>
      <c r="G174" s="80"/>
      <c r="H174" s="80"/>
      <c r="I174" s="80"/>
      <c r="J174" s="80"/>
      <c r="K174" s="80"/>
    </row>
    <row r="175" spans="1:11" ht="12.75">
      <c r="A175" s="104"/>
      <c r="B175" s="105"/>
      <c r="C175" s="82"/>
      <c r="D175" s="80"/>
      <c r="E175" s="80"/>
      <c r="F175" s="80"/>
      <c r="G175" s="80"/>
      <c r="H175" s="80"/>
      <c r="I175" s="80"/>
      <c r="J175" s="80"/>
      <c r="K175" s="80"/>
    </row>
    <row r="176" spans="1:11" s="45" customFormat="1" ht="12.75">
      <c r="A176" s="105"/>
      <c r="B176" s="104"/>
      <c r="C176" s="82"/>
      <c r="D176" s="80"/>
      <c r="E176" s="80"/>
      <c r="F176" s="80"/>
      <c r="G176" s="80"/>
      <c r="H176" s="80"/>
      <c r="I176" s="80"/>
      <c r="J176" s="80"/>
      <c r="K176" s="80"/>
    </row>
    <row r="177" spans="1:11" s="45" customFormat="1" ht="12.75">
      <c r="A177" s="104"/>
      <c r="B177" s="105"/>
      <c r="C177" s="90"/>
      <c r="D177" s="80"/>
      <c r="E177" s="80"/>
      <c r="F177" s="80"/>
      <c r="G177" s="80"/>
      <c r="H177" s="80"/>
      <c r="I177" s="80"/>
      <c r="J177" s="80"/>
      <c r="K177" s="80"/>
    </row>
    <row r="178" spans="1:11" s="45" customFormat="1" ht="12.75">
      <c r="A178" s="105"/>
      <c r="B178" s="104"/>
      <c r="C178" s="82"/>
      <c r="D178" s="80"/>
      <c r="E178" s="80"/>
      <c r="F178" s="80"/>
      <c r="G178" s="80"/>
      <c r="H178" s="80"/>
      <c r="I178" s="80"/>
      <c r="J178" s="80"/>
      <c r="K178" s="80"/>
    </row>
    <row r="179" spans="1:11" s="45" customFormat="1" ht="12.75">
      <c r="A179" s="104"/>
      <c r="B179" s="105"/>
      <c r="C179" s="82"/>
      <c r="D179" s="80"/>
      <c r="E179" s="80"/>
      <c r="F179" s="80"/>
      <c r="G179" s="80"/>
      <c r="H179" s="80"/>
      <c r="I179" s="80"/>
      <c r="J179" s="80"/>
      <c r="K179" s="80"/>
    </row>
    <row r="180" spans="1:11" s="45" customFormat="1" ht="12.75">
      <c r="A180" s="105"/>
      <c r="B180" s="104"/>
      <c r="C180" s="82"/>
      <c r="D180" s="80"/>
      <c r="E180" s="80"/>
      <c r="F180" s="80"/>
      <c r="G180" s="80"/>
      <c r="H180" s="80"/>
      <c r="I180" s="80"/>
      <c r="J180" s="80"/>
      <c r="K180" s="80"/>
    </row>
    <row r="181" spans="1:11" ht="12.75">
      <c r="A181" s="104"/>
      <c r="B181" s="105"/>
      <c r="C181" s="82"/>
      <c r="D181" s="80"/>
      <c r="E181" s="80"/>
      <c r="F181" s="80"/>
      <c r="G181" s="80"/>
      <c r="H181" s="80"/>
      <c r="I181" s="80"/>
      <c r="J181" s="80"/>
      <c r="K181" s="80"/>
    </row>
    <row r="182" spans="1:11" ht="12.75">
      <c r="A182" s="105"/>
      <c r="B182" s="104"/>
      <c r="C182" s="82"/>
      <c r="D182" s="80"/>
      <c r="E182" s="80"/>
      <c r="F182" s="80"/>
      <c r="G182" s="80"/>
      <c r="H182" s="80"/>
      <c r="I182" s="80"/>
      <c r="J182" s="80"/>
      <c r="K182" s="80"/>
    </row>
    <row r="183" spans="1:11" ht="12.75">
      <c r="A183" s="104"/>
      <c r="B183" s="105"/>
      <c r="C183" s="91"/>
      <c r="D183" s="80"/>
      <c r="E183" s="80"/>
      <c r="F183" s="80"/>
      <c r="G183" s="80"/>
      <c r="H183" s="80"/>
      <c r="I183" s="80"/>
      <c r="J183" s="80"/>
      <c r="K183" s="80"/>
    </row>
    <row r="184" spans="1:11" ht="12.75">
      <c r="A184" s="105"/>
      <c r="B184" s="104"/>
      <c r="C184" s="82"/>
      <c r="D184" s="80"/>
      <c r="E184" s="80"/>
      <c r="F184" s="80"/>
      <c r="G184" s="80"/>
      <c r="H184" s="80"/>
      <c r="I184" s="80"/>
      <c r="J184" s="80"/>
      <c r="K184" s="80"/>
    </row>
    <row r="185" spans="1:11" ht="12.75">
      <c r="A185" s="104"/>
      <c r="B185" s="105"/>
      <c r="C185" s="82"/>
      <c r="D185" s="80"/>
      <c r="E185" s="80"/>
      <c r="F185" s="80"/>
      <c r="G185" s="80"/>
      <c r="H185" s="80"/>
      <c r="I185" s="80"/>
      <c r="J185" s="80"/>
      <c r="K185" s="80"/>
    </row>
    <row r="186" spans="1:11" ht="12.75">
      <c r="A186" s="105"/>
      <c r="B186" s="104"/>
      <c r="C186" s="82"/>
      <c r="D186" s="80"/>
      <c r="E186" s="80"/>
      <c r="F186" s="80"/>
      <c r="G186" s="80"/>
      <c r="H186" s="80"/>
      <c r="I186" s="80"/>
      <c r="J186" s="80"/>
      <c r="K186" s="80"/>
    </row>
    <row r="187" spans="1:11" ht="12.75">
      <c r="A187" s="104"/>
      <c r="B187" s="105"/>
      <c r="C187" s="82"/>
      <c r="D187" s="80"/>
      <c r="E187" s="80"/>
      <c r="F187" s="80"/>
      <c r="G187" s="80"/>
      <c r="H187" s="80"/>
      <c r="I187" s="80"/>
      <c r="J187" s="80"/>
      <c r="K187" s="80"/>
    </row>
    <row r="188" spans="1:11" ht="12.75">
      <c r="A188" s="105"/>
      <c r="B188" s="104"/>
      <c r="C188" s="82"/>
      <c r="D188" s="80"/>
      <c r="E188" s="80"/>
      <c r="F188" s="80"/>
      <c r="G188" s="80"/>
      <c r="H188" s="80"/>
      <c r="I188" s="80"/>
      <c r="J188" s="80"/>
      <c r="K188" s="80"/>
    </row>
    <row r="189" spans="1:11" ht="12.75">
      <c r="A189" s="104"/>
      <c r="B189" s="105"/>
      <c r="C189" s="82"/>
      <c r="D189" s="80"/>
      <c r="E189" s="80"/>
      <c r="F189" s="80"/>
      <c r="G189" s="80"/>
      <c r="H189" s="80"/>
      <c r="I189" s="80"/>
      <c r="J189" s="80"/>
      <c r="K189" s="80"/>
    </row>
    <row r="190" spans="1:11" ht="12.75">
      <c r="A190" s="105"/>
      <c r="B190" s="104"/>
      <c r="C190" s="82"/>
      <c r="D190" s="80"/>
      <c r="E190" s="80"/>
      <c r="F190" s="80"/>
      <c r="G190" s="80"/>
      <c r="H190" s="80"/>
      <c r="I190" s="80"/>
      <c r="J190" s="80"/>
      <c r="K190" s="80"/>
    </row>
    <row r="191" spans="1:11" ht="12.75">
      <c r="A191" s="104"/>
      <c r="B191" s="105"/>
      <c r="C191" s="91"/>
      <c r="D191" s="80"/>
      <c r="E191" s="80"/>
      <c r="F191" s="80"/>
      <c r="G191" s="80"/>
      <c r="H191" s="80"/>
      <c r="I191" s="80"/>
      <c r="J191" s="80"/>
      <c r="K191" s="80"/>
    </row>
    <row r="192" spans="1:11" ht="12.75">
      <c r="A192" s="105"/>
      <c r="B192" s="104"/>
      <c r="C192" s="89"/>
      <c r="D192" s="80"/>
      <c r="E192" s="80"/>
      <c r="F192" s="80"/>
      <c r="G192" s="80"/>
      <c r="H192" s="80"/>
      <c r="I192" s="80"/>
      <c r="J192" s="80"/>
      <c r="K192" s="80"/>
    </row>
    <row r="193" spans="1:11" ht="12.75">
      <c r="A193" s="104"/>
      <c r="B193" s="105"/>
      <c r="C193" s="89"/>
      <c r="D193" s="80"/>
      <c r="E193" s="80"/>
      <c r="F193" s="80"/>
      <c r="G193" s="80"/>
      <c r="H193" s="80"/>
      <c r="I193" s="80"/>
      <c r="J193" s="80"/>
      <c r="K193" s="80"/>
    </row>
    <row r="194" spans="1:11" ht="12.75">
      <c r="A194" s="105"/>
      <c r="B194" s="104"/>
      <c r="C194" s="92"/>
      <c r="D194" s="80"/>
      <c r="E194" s="80"/>
      <c r="F194" s="80"/>
      <c r="G194" s="80"/>
      <c r="H194" s="80"/>
      <c r="I194" s="80"/>
      <c r="J194" s="80"/>
      <c r="K194" s="80"/>
    </row>
    <row r="195" spans="1:11" ht="12.75">
      <c r="A195" s="104"/>
      <c r="B195" s="105"/>
      <c r="C195" s="89"/>
      <c r="D195" s="80"/>
      <c r="E195" s="80"/>
      <c r="F195" s="80"/>
      <c r="G195" s="80"/>
      <c r="H195" s="80"/>
      <c r="I195" s="80"/>
      <c r="J195" s="80"/>
      <c r="K195" s="80"/>
    </row>
    <row r="196" spans="1:11" ht="12.75">
      <c r="A196" s="105"/>
      <c r="B196" s="104"/>
      <c r="C196" s="106"/>
      <c r="D196" s="80"/>
      <c r="E196" s="80"/>
      <c r="F196" s="80"/>
      <c r="G196" s="80"/>
      <c r="H196" s="80"/>
      <c r="I196" s="80"/>
      <c r="J196" s="80"/>
      <c r="K196" s="80"/>
    </row>
    <row r="197" spans="1:11" ht="12.75">
      <c r="A197" s="104"/>
      <c r="B197" s="105"/>
      <c r="C197" s="90"/>
      <c r="D197" s="80"/>
      <c r="E197" s="80"/>
      <c r="F197" s="80"/>
      <c r="G197" s="80"/>
      <c r="H197" s="80"/>
      <c r="I197" s="80"/>
      <c r="J197" s="80"/>
      <c r="K197" s="80"/>
    </row>
    <row r="198" spans="1:11" ht="12.75">
      <c r="A198" s="105"/>
      <c r="B198" s="104"/>
      <c r="C198" s="93"/>
      <c r="D198" s="10"/>
      <c r="E198" s="10"/>
      <c r="F198" s="10"/>
      <c r="G198" s="10"/>
      <c r="H198" s="10"/>
      <c r="I198" s="10"/>
      <c r="J198" s="10"/>
      <c r="K198" s="10"/>
    </row>
    <row r="199" spans="1:11" ht="13.5">
      <c r="A199" s="104"/>
      <c r="B199" s="105"/>
      <c r="C199" s="94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105"/>
      <c r="B200" s="104"/>
      <c r="C200" s="93"/>
      <c r="D200" s="10"/>
      <c r="E200" s="10"/>
      <c r="F200" s="10"/>
      <c r="G200" s="10"/>
      <c r="H200" s="10"/>
      <c r="I200" s="10"/>
      <c r="J200" s="10"/>
      <c r="K200" s="10"/>
    </row>
    <row r="201" spans="1:11" ht="13.5">
      <c r="A201" s="104"/>
      <c r="B201" s="105"/>
      <c r="C201" s="94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105"/>
      <c r="B202" s="104"/>
      <c r="C202" s="3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4"/>
      <c r="B203" s="105"/>
      <c r="C203" s="3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105"/>
      <c r="B204" s="104"/>
      <c r="C204" s="3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104"/>
      <c r="B205" s="105"/>
      <c r="C205" s="3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105"/>
      <c r="B206" s="104"/>
      <c r="C206" s="3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104"/>
      <c r="B207" s="105"/>
      <c r="C207" s="3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105"/>
      <c r="B208" s="104"/>
      <c r="C208" s="3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104"/>
      <c r="B209" s="105"/>
      <c r="C209" s="3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101"/>
      <c r="B210" s="104"/>
      <c r="C210" s="3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101"/>
      <c r="B211" s="105"/>
      <c r="C211" s="3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101"/>
      <c r="B212" s="104"/>
      <c r="C212" s="3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101"/>
      <c r="B213" s="105"/>
      <c r="C213" s="3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101"/>
      <c r="B214" s="104"/>
      <c r="C214" s="3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101"/>
      <c r="B215" s="105"/>
      <c r="C215" s="3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101"/>
      <c r="B216" s="104"/>
      <c r="C216" s="3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101"/>
      <c r="B217" s="103"/>
      <c r="C217" s="3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101"/>
      <c r="B218" s="103"/>
      <c r="C218" s="3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101"/>
      <c r="B219" s="103"/>
      <c r="C219" s="3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101"/>
      <c r="B220" s="102"/>
      <c r="C220" s="3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101"/>
      <c r="B221" s="3"/>
      <c r="C221" s="3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101"/>
      <c r="B222" s="3"/>
      <c r="C222" s="3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101"/>
      <c r="B223" s="3"/>
      <c r="C223" s="3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101"/>
      <c r="B224" s="3"/>
      <c r="C224" s="3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101"/>
      <c r="B225" s="3"/>
      <c r="C225" s="3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101"/>
      <c r="B226" s="3"/>
      <c r="C226" s="3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101"/>
      <c r="B227" s="3"/>
      <c r="C227" s="3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101"/>
      <c r="B228" s="3"/>
      <c r="C228" s="3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101"/>
      <c r="B229" s="3"/>
      <c r="C229" s="3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101"/>
      <c r="B230" s="3"/>
      <c r="C230" s="3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101"/>
      <c r="B231" s="3"/>
      <c r="C231" s="3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101"/>
      <c r="B232" s="3"/>
      <c r="C232" s="3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101"/>
      <c r="B233" s="3"/>
      <c r="C233" s="3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101"/>
      <c r="B234" s="3"/>
      <c r="C234" s="3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101"/>
      <c r="B235" s="3"/>
      <c r="C235" s="3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101"/>
      <c r="B236" s="3"/>
      <c r="C236" s="3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101"/>
      <c r="B237" s="3"/>
      <c r="C237" s="3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101"/>
      <c r="B238" s="3"/>
      <c r="C238" s="3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101"/>
      <c r="B239" s="3"/>
      <c r="C239" s="3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101"/>
      <c r="B240" s="3"/>
      <c r="C240" s="3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101"/>
      <c r="B241" s="3"/>
      <c r="C241" s="3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101"/>
      <c r="B242" s="3"/>
      <c r="C242" s="3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101"/>
      <c r="B243" s="3"/>
      <c r="C243" s="3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101"/>
      <c r="B244" s="3"/>
      <c r="C244" s="3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101"/>
      <c r="B245" s="3"/>
      <c r="C245" s="3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101"/>
      <c r="B246" s="3"/>
      <c r="C246" s="3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101"/>
      <c r="B247" s="3"/>
      <c r="C247" s="3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101"/>
      <c r="B248" s="3"/>
      <c r="C248" s="3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101"/>
      <c r="B249" s="3"/>
      <c r="C249" s="3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101"/>
      <c r="B250" s="3"/>
      <c r="C250" s="3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101"/>
      <c r="B251" s="3"/>
      <c r="C251" s="3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101"/>
      <c r="B252" s="3"/>
      <c r="C252" s="3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101"/>
      <c r="B253" s="3"/>
      <c r="C253" s="3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101"/>
      <c r="B254" s="3"/>
      <c r="C254" s="3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101"/>
      <c r="B255" s="3"/>
      <c r="C255" s="3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101"/>
      <c r="B256" s="3"/>
      <c r="C256" s="3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101"/>
      <c r="B257" s="3"/>
      <c r="C257" s="3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101"/>
      <c r="B258" s="3"/>
      <c r="C258" s="3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101"/>
      <c r="B259" s="3"/>
      <c r="C259" s="3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101"/>
      <c r="B260" s="3"/>
      <c r="C260" s="3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101"/>
      <c r="B261" s="3"/>
      <c r="C261" s="3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101"/>
      <c r="B262" s="3"/>
      <c r="C262" s="3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101"/>
      <c r="B263" s="3"/>
      <c r="C263" s="3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101"/>
      <c r="B264" s="3"/>
      <c r="C264" s="3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101"/>
      <c r="B265" s="3"/>
      <c r="C265" s="3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101"/>
      <c r="B266" s="3"/>
      <c r="C266" s="3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101"/>
      <c r="B267" s="3"/>
      <c r="C267" s="3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101"/>
      <c r="B268" s="3"/>
      <c r="C268" s="3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101"/>
      <c r="B269" s="3"/>
      <c r="C269" s="3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101"/>
      <c r="B270" s="3"/>
      <c r="C270" s="3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101"/>
      <c r="B271" s="3"/>
      <c r="C271" s="3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101"/>
      <c r="B272" s="3"/>
      <c r="C272" s="3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101"/>
      <c r="B273" s="3"/>
      <c r="C273" s="3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101"/>
      <c r="B274" s="3"/>
      <c r="C274" s="3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101"/>
      <c r="B275" s="3"/>
      <c r="C275" s="3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101"/>
      <c r="B276" s="3"/>
      <c r="C276" s="3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101"/>
      <c r="B277" s="3"/>
      <c r="C277" s="3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101"/>
      <c r="B278" s="3"/>
      <c r="C278" s="3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101"/>
      <c r="B279" s="3"/>
      <c r="C279" s="3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101"/>
      <c r="B280" s="3"/>
      <c r="C280" s="3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101"/>
      <c r="B281" s="3"/>
      <c r="C281" s="3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101"/>
      <c r="B282" s="3"/>
      <c r="C282" s="3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101"/>
      <c r="B283" s="3"/>
      <c r="C283" s="3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101"/>
      <c r="B284" s="3"/>
      <c r="C284" s="3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101"/>
      <c r="B285" s="3"/>
      <c r="C285" s="3"/>
      <c r="D285" s="10"/>
      <c r="E285" s="10"/>
      <c r="F285" s="10"/>
      <c r="G285" s="10"/>
      <c r="H285" s="10"/>
      <c r="I285" s="10"/>
      <c r="J285" s="10"/>
      <c r="K285" s="10"/>
    </row>
    <row r="286" spans="1:3" ht="12.75">
      <c r="A286" s="101"/>
      <c r="B286" s="3"/>
      <c r="C286" s="3"/>
    </row>
    <row r="287" spans="1:3" ht="12.75">
      <c r="A287" s="101"/>
      <c r="B287" s="3"/>
      <c r="C287" s="3"/>
    </row>
    <row r="288" spans="1:3" ht="12.75">
      <c r="A288" s="101"/>
      <c r="B288" s="3"/>
      <c r="C288" s="3"/>
    </row>
    <row r="289" spans="1:3" ht="12.75">
      <c r="A289" s="101"/>
      <c r="B289" s="3"/>
      <c r="C289" s="3"/>
    </row>
    <row r="290" spans="1:3" ht="12.75">
      <c r="A290" s="101"/>
      <c r="B290" s="3"/>
      <c r="C290" s="3"/>
    </row>
    <row r="291" spans="1:3" ht="12.75">
      <c r="A291" s="101"/>
      <c r="B291" s="3"/>
      <c r="C291" s="3"/>
    </row>
    <row r="292" spans="1:3" ht="12.75">
      <c r="A292" s="101"/>
      <c r="B292" s="3"/>
      <c r="C292" s="3"/>
    </row>
    <row r="293" spans="1:3" ht="12.75">
      <c r="A293" s="100"/>
      <c r="B293" s="3"/>
      <c r="C293" s="3"/>
    </row>
    <row r="294" spans="1:3" ht="12.75">
      <c r="A294" s="100"/>
      <c r="B294" s="3"/>
      <c r="C294" s="3"/>
    </row>
    <row r="295" spans="1:3" ht="12.75">
      <c r="A295" s="100"/>
      <c r="B295" s="3"/>
      <c r="C295" s="3"/>
    </row>
    <row r="296" spans="1:3" ht="12.75">
      <c r="A296" s="100"/>
      <c r="B296" s="3"/>
      <c r="C296" s="3"/>
    </row>
    <row r="297" spans="1:3" ht="12.75">
      <c r="A297" s="100"/>
      <c r="B297" s="3"/>
      <c r="C297" s="3"/>
    </row>
    <row r="298" spans="1:3" ht="12.75">
      <c r="A298" s="100"/>
      <c r="B298" s="3"/>
      <c r="C298" s="3"/>
    </row>
    <row r="299" spans="1:3" ht="12.75">
      <c r="A299" s="100"/>
      <c r="B299" s="3"/>
      <c r="C299" s="3"/>
    </row>
    <row r="300" spans="1:3" ht="12.75">
      <c r="A300" s="100"/>
      <c r="B300" s="3"/>
      <c r="C300" s="3"/>
    </row>
    <row r="301" spans="1:3" ht="12.75">
      <c r="A301" s="100"/>
      <c r="B301" s="3"/>
      <c r="C301" s="3"/>
    </row>
    <row r="302" spans="1:3" ht="12.75">
      <c r="A302" s="100"/>
      <c r="B302" s="3"/>
      <c r="C302" s="3"/>
    </row>
    <row r="303" spans="1:3" ht="12.75">
      <c r="A303" s="100"/>
      <c r="B303" s="3"/>
      <c r="C303" s="3"/>
    </row>
    <row r="304" spans="1:3" ht="12.75">
      <c r="A304" s="100"/>
      <c r="B304" s="3"/>
      <c r="C304" s="3"/>
    </row>
    <row r="305" spans="1:3" ht="12.75">
      <c r="A305" s="100"/>
      <c r="B305" s="3"/>
      <c r="C305" s="3"/>
    </row>
    <row r="306" spans="1:3" ht="12.75">
      <c r="A306" s="100"/>
      <c r="B306" s="3"/>
      <c r="C306" s="3"/>
    </row>
    <row r="307" spans="1:3" ht="12.75">
      <c r="A307" s="100"/>
      <c r="B307" s="3"/>
      <c r="C307" s="3"/>
    </row>
    <row r="308" spans="1:3" ht="12.75">
      <c r="A308" s="100"/>
      <c r="B308" s="3"/>
      <c r="C308" s="3"/>
    </row>
    <row r="309" spans="1:3" ht="12.75">
      <c r="A309" s="100"/>
      <c r="B309" s="3"/>
      <c r="C309" s="3"/>
    </row>
    <row r="310" spans="1:3" ht="12.75">
      <c r="A310" s="100"/>
      <c r="B310" s="3"/>
      <c r="C310" s="3"/>
    </row>
    <row r="311" spans="1:3" ht="12.75">
      <c r="A311" s="100"/>
      <c r="B311" s="3"/>
      <c r="C311" s="3"/>
    </row>
    <row r="312" spans="1:3" ht="12.75">
      <c r="A312" s="100"/>
      <c r="B312" s="3"/>
      <c r="C312" s="3"/>
    </row>
    <row r="313" spans="1:3" ht="12.75">
      <c r="A313" s="100"/>
      <c r="B313" s="3"/>
      <c r="C313" s="3"/>
    </row>
    <row r="314" spans="1:3" ht="12.75">
      <c r="A314" s="100"/>
      <c r="B314" s="3"/>
      <c r="C314" s="3"/>
    </row>
    <row r="315" spans="1:3" ht="12.75">
      <c r="A315" s="100"/>
      <c r="B315" s="3"/>
      <c r="C315" s="3"/>
    </row>
    <row r="316" spans="1:3" ht="12.75">
      <c r="A316" s="100"/>
      <c r="B316" s="3"/>
      <c r="C316" s="3"/>
    </row>
    <row r="317" spans="1:3" ht="12.75">
      <c r="A317" s="100"/>
      <c r="B317" s="3"/>
      <c r="C317" s="3"/>
    </row>
    <row r="318" spans="1:3" ht="12.75">
      <c r="A318" s="100"/>
      <c r="B318" s="3"/>
      <c r="C318" s="3"/>
    </row>
    <row r="319" spans="1:3" ht="12.75">
      <c r="A319" s="100"/>
      <c r="B319" s="3"/>
      <c r="C319" s="3"/>
    </row>
    <row r="320" spans="1:3" ht="12.75">
      <c r="A320" s="100"/>
      <c r="B320" s="3"/>
      <c r="C320" s="3"/>
    </row>
    <row r="321" spans="1:3" ht="12.75">
      <c r="A321" s="100"/>
      <c r="B321" s="3"/>
      <c r="C321" s="3"/>
    </row>
    <row r="322" spans="2:3" ht="12.75">
      <c r="B322" s="3"/>
      <c r="C322" s="3"/>
    </row>
    <row r="323" spans="2:3" ht="12.75">
      <c r="B323" s="3"/>
      <c r="C323" s="3"/>
    </row>
    <row r="324" spans="2:3" ht="12.75">
      <c r="B324" s="3"/>
      <c r="C324" s="3"/>
    </row>
    <row r="325" spans="2:3" ht="12.75">
      <c r="B325" s="3"/>
      <c r="C325" s="3"/>
    </row>
    <row r="326" spans="2:3" ht="12.75">
      <c r="B326" s="3"/>
      <c r="C326" s="3"/>
    </row>
    <row r="327" spans="2:3" ht="12.75">
      <c r="B327" s="3"/>
      <c r="C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</sheetData>
  <sheetProtection/>
  <mergeCells count="4">
    <mergeCell ref="I1:K1"/>
    <mergeCell ref="J4:K4"/>
    <mergeCell ref="A3:K3"/>
    <mergeCell ref="A2:K2"/>
  </mergeCells>
  <conditionalFormatting sqref="C8 C155">
    <cfRule type="cellIs" priority="3" dxfId="8" operator="lessThan" stopIfTrue="1">
      <formula>1</formula>
    </cfRule>
  </conditionalFormatting>
  <conditionalFormatting sqref="B153:B166">
    <cfRule type="cellIs" priority="2" dxfId="8" operator="lessThan" stopIfTrue="1">
      <formula>1</formula>
    </cfRule>
  </conditionalFormatting>
  <conditionalFormatting sqref="A153:A166">
    <cfRule type="cellIs" priority="1" dxfId="8" operator="lessThan" stopIfTrue="1">
      <formula>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07"/>
  <sheetViews>
    <sheetView tabSelected="1" view="pageBreakPreview" zoomScale="75" zoomScaleSheetLayoutView="75" zoomScalePageLayoutView="0" workbookViewId="0" topLeftCell="A10">
      <pane xSplit="3" topLeftCell="Q1" activePane="topRight" state="frozen"/>
      <selection pane="topLeft" activeCell="A124" sqref="A124"/>
      <selection pane="topRight" activeCell="AC173" sqref="AC173"/>
    </sheetView>
  </sheetViews>
  <sheetFormatPr defaultColWidth="9.00390625" defaultRowHeight="13.5" customHeight="1"/>
  <cols>
    <col min="1" max="2" width="4.125" style="99" bestFit="1" customWidth="1"/>
    <col min="3" max="3" width="38.625" style="9" customWidth="1"/>
    <col min="4" max="17" width="10.625" style="9" customWidth="1"/>
    <col min="18" max="18" width="11.25390625" style="9" customWidth="1"/>
    <col min="19" max="25" width="10.625" style="9" customWidth="1"/>
    <col min="26" max="26" width="10.625" style="163" customWidth="1"/>
    <col min="27" max="42" width="10.625" style="9" customWidth="1"/>
    <col min="43" max="16384" width="9.125" style="9" customWidth="1"/>
  </cols>
  <sheetData>
    <row r="1" spans="1:42" ht="13.5" customHeight="1">
      <c r="A1" s="55"/>
      <c r="B1" s="55"/>
      <c r="C1" s="4"/>
      <c r="AN1" s="217" t="s">
        <v>195</v>
      </c>
      <c r="AO1" s="217"/>
      <c r="AP1" s="217"/>
    </row>
    <row r="2" spans="1:42" ht="18.75" customHeight="1">
      <c r="A2" s="218" t="s">
        <v>196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</row>
    <row r="3" spans="1:42" ht="18.75" customHeight="1">
      <c r="A3" s="219" t="s">
        <v>186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</row>
    <row r="4" spans="1:42" ht="21" customHeight="1">
      <c r="A4" s="55"/>
      <c r="B4" s="55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164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220" t="s">
        <v>197</v>
      </c>
      <c r="AP4" s="221"/>
    </row>
    <row r="5" spans="1:42" s="45" customFormat="1" ht="51" customHeight="1">
      <c r="A5" s="222" t="s">
        <v>21</v>
      </c>
      <c r="B5" s="222" t="s">
        <v>31</v>
      </c>
      <c r="C5" s="185" t="s">
        <v>22</v>
      </c>
      <c r="D5" s="185" t="s">
        <v>198</v>
      </c>
      <c r="E5" s="185" t="s">
        <v>199</v>
      </c>
      <c r="F5" s="185" t="s">
        <v>200</v>
      </c>
      <c r="G5" s="185" t="s">
        <v>201</v>
      </c>
      <c r="H5" s="185" t="s">
        <v>202</v>
      </c>
      <c r="I5" s="185" t="s">
        <v>203</v>
      </c>
      <c r="J5" s="185" t="s">
        <v>204</v>
      </c>
      <c r="K5" s="185" t="s">
        <v>205</v>
      </c>
      <c r="L5" s="185" t="s">
        <v>206</v>
      </c>
      <c r="M5" s="185" t="s">
        <v>207</v>
      </c>
      <c r="N5" s="185" t="s">
        <v>208</v>
      </c>
      <c r="O5" s="185" t="s">
        <v>209</v>
      </c>
      <c r="P5" s="185" t="s">
        <v>210</v>
      </c>
      <c r="Q5" s="185" t="s">
        <v>211</v>
      </c>
      <c r="R5" s="185" t="s">
        <v>212</v>
      </c>
      <c r="S5" s="185" t="s">
        <v>213</v>
      </c>
      <c r="T5" s="185" t="s">
        <v>214</v>
      </c>
      <c r="U5" s="185" t="s">
        <v>215</v>
      </c>
      <c r="V5" s="185" t="s">
        <v>216</v>
      </c>
      <c r="W5" s="185" t="s">
        <v>217</v>
      </c>
      <c r="X5" s="224" t="s">
        <v>218</v>
      </c>
      <c r="Y5" s="224" t="s">
        <v>219</v>
      </c>
      <c r="Z5" s="225" t="s">
        <v>220</v>
      </c>
      <c r="AA5" s="224" t="s">
        <v>221</v>
      </c>
      <c r="AB5" s="224" t="s">
        <v>222</v>
      </c>
      <c r="AC5" s="224" t="s">
        <v>223</v>
      </c>
      <c r="AD5" s="224" t="s">
        <v>224</v>
      </c>
      <c r="AE5" s="224"/>
      <c r="AF5" s="224"/>
      <c r="AG5" s="224"/>
      <c r="AH5" s="224"/>
      <c r="AI5" s="224"/>
      <c r="AJ5" s="224"/>
      <c r="AK5" s="224" t="s">
        <v>225</v>
      </c>
      <c r="AL5" s="224"/>
      <c r="AM5" s="224" t="s">
        <v>226</v>
      </c>
      <c r="AN5" s="224"/>
      <c r="AO5" s="224" t="s">
        <v>227</v>
      </c>
      <c r="AP5" s="224"/>
    </row>
    <row r="6" spans="1:42" s="45" customFormat="1" ht="180.75" customHeight="1">
      <c r="A6" s="223"/>
      <c r="B6" s="223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224"/>
      <c r="Y6" s="224"/>
      <c r="Z6" s="225"/>
      <c r="AA6" s="224"/>
      <c r="AB6" s="224"/>
      <c r="AC6" s="224"/>
      <c r="AD6" s="57" t="s">
        <v>228</v>
      </c>
      <c r="AE6" s="57" t="s">
        <v>229</v>
      </c>
      <c r="AF6" s="57" t="s">
        <v>230</v>
      </c>
      <c r="AG6" s="57" t="s">
        <v>231</v>
      </c>
      <c r="AH6" s="57" t="s">
        <v>232</v>
      </c>
      <c r="AI6" s="57" t="s">
        <v>233</v>
      </c>
      <c r="AJ6" s="57" t="s">
        <v>234</v>
      </c>
      <c r="AK6" s="57" t="s">
        <v>235</v>
      </c>
      <c r="AL6" s="57" t="s">
        <v>236</v>
      </c>
      <c r="AM6" s="57" t="s">
        <v>235</v>
      </c>
      <c r="AN6" s="57" t="s">
        <v>236</v>
      </c>
      <c r="AO6" s="57" t="s">
        <v>237</v>
      </c>
      <c r="AP6" s="57" t="s">
        <v>236</v>
      </c>
    </row>
    <row r="7" spans="1:45" ht="13.5" customHeight="1">
      <c r="A7" s="58"/>
      <c r="B7" s="58"/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6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1"/>
      <c r="AR7" s="56"/>
      <c r="AS7" s="62"/>
    </row>
    <row r="8" spans="1:44" ht="12.75">
      <c r="A8" s="63"/>
      <c r="B8" s="63"/>
      <c r="C8" s="18" t="s">
        <v>37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166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5"/>
      <c r="AR8" s="66"/>
    </row>
    <row r="9" spans="1:62" ht="13.5" customHeight="1">
      <c r="A9" s="63">
        <v>1</v>
      </c>
      <c r="B9" s="63">
        <v>1</v>
      </c>
      <c r="C9" s="25" t="s">
        <v>45</v>
      </c>
      <c r="D9" s="67">
        <v>8156425.68894</v>
      </c>
      <c r="E9" s="67">
        <v>-7721624.87468</v>
      </c>
      <c r="F9" s="67">
        <v>434800.814259999</v>
      </c>
      <c r="G9" s="67">
        <v>1158944.2631</v>
      </c>
      <c r="H9" s="67">
        <v>-353360.31852</v>
      </c>
      <c r="I9" s="67">
        <v>14.8</v>
      </c>
      <c r="J9" s="67">
        <v>0</v>
      </c>
      <c r="K9" s="67">
        <v>2814313.53127</v>
      </c>
      <c r="L9" s="67">
        <v>60044.1363</v>
      </c>
      <c r="M9" s="67">
        <v>234546.236579999</v>
      </c>
      <c r="N9" s="67">
        <v>-2439492.03327</v>
      </c>
      <c r="O9" s="67">
        <v>0</v>
      </c>
      <c r="P9" s="67">
        <v>0</v>
      </c>
      <c r="Q9" s="67">
        <v>0</v>
      </c>
      <c r="R9" s="67">
        <v>-631550.85653</v>
      </c>
      <c r="S9" s="67">
        <v>14219.35075</v>
      </c>
      <c r="T9" s="67">
        <v>607504.82719</v>
      </c>
      <c r="U9" s="67">
        <v>0</v>
      </c>
      <c r="V9" s="67">
        <v>11541.20654</v>
      </c>
      <c r="W9" s="67">
        <v>59048.74179</v>
      </c>
      <c r="X9" s="67">
        <v>-1938749.90161</v>
      </c>
      <c r="Y9" s="67">
        <v>0</v>
      </c>
      <c r="Z9" s="167">
        <v>31824.7978499983</v>
      </c>
      <c r="AA9" s="67">
        <v>-25433.21452</v>
      </c>
      <c r="AB9" s="67">
        <v>0</v>
      </c>
      <c r="AC9" s="67">
        <v>6391.58332999834</v>
      </c>
      <c r="AD9" s="67">
        <v>476885.72949</v>
      </c>
      <c r="AE9" s="67">
        <v>0</v>
      </c>
      <c r="AF9" s="67">
        <v>0</v>
      </c>
      <c r="AG9" s="67">
        <v>0</v>
      </c>
      <c r="AH9" s="67">
        <v>-85839.43131</v>
      </c>
      <c r="AI9" s="67">
        <v>391046.29818</v>
      </c>
      <c r="AJ9" s="67">
        <v>397437.881509999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</row>
    <row r="10" spans="1:62" ht="13.5" customHeight="1">
      <c r="A10" s="63">
        <v>2</v>
      </c>
      <c r="B10" s="63">
        <v>2</v>
      </c>
      <c r="C10" s="25" t="s">
        <v>38</v>
      </c>
      <c r="D10" s="67">
        <v>4385061.33973</v>
      </c>
      <c r="E10" s="67">
        <v>-2872569.59733</v>
      </c>
      <c r="F10" s="67">
        <v>1512491.7424</v>
      </c>
      <c r="G10" s="67">
        <v>326219.94902</v>
      </c>
      <c r="H10" s="67">
        <v>-100911.45586</v>
      </c>
      <c r="I10" s="67">
        <v>5079462</v>
      </c>
      <c r="J10" s="67">
        <v>0</v>
      </c>
      <c r="K10" s="67">
        <v>3438.32</v>
      </c>
      <c r="L10" s="67">
        <v>31204.21613</v>
      </c>
      <c r="M10" s="67">
        <v>290551.20212</v>
      </c>
      <c r="N10" s="67">
        <v>1865728.67063</v>
      </c>
      <c r="O10" s="67">
        <v>0</v>
      </c>
      <c r="P10" s="67">
        <v>0</v>
      </c>
      <c r="Q10" s="67">
        <v>0</v>
      </c>
      <c r="R10" s="67">
        <v>-12313430.24439</v>
      </c>
      <c r="S10" s="67">
        <v>-6918.1841</v>
      </c>
      <c r="T10" s="67">
        <v>-854489.5045</v>
      </c>
      <c r="U10" s="67">
        <v>0</v>
      </c>
      <c r="V10" s="67">
        <v>-40351.01765</v>
      </c>
      <c r="W10" s="67">
        <v>36443.07794</v>
      </c>
      <c r="X10" s="67">
        <v>-363615.55818</v>
      </c>
      <c r="Y10" s="67">
        <v>0</v>
      </c>
      <c r="Z10" s="173">
        <v>-4534176.78644</v>
      </c>
      <c r="AA10" s="67">
        <v>0</v>
      </c>
      <c r="AB10" s="67">
        <v>0</v>
      </c>
      <c r="AC10" s="67">
        <v>-4534176.78644</v>
      </c>
      <c r="AD10" s="67">
        <v>-126181.28419</v>
      </c>
      <c r="AE10" s="67">
        <v>0</v>
      </c>
      <c r="AF10" s="67">
        <v>0</v>
      </c>
      <c r="AG10" s="67">
        <v>0</v>
      </c>
      <c r="AH10" s="67">
        <v>0</v>
      </c>
      <c r="AI10" s="67">
        <v>-126181.28419</v>
      </c>
      <c r="AJ10" s="67">
        <v>-4660358.07063</v>
      </c>
      <c r="AK10" s="67">
        <v>-0.3959</v>
      </c>
      <c r="AL10" s="67">
        <v>-0.3959</v>
      </c>
      <c r="AM10" s="67">
        <v>0</v>
      </c>
      <c r="AN10" s="67">
        <v>0</v>
      </c>
      <c r="AO10" s="67">
        <v>-0.3959</v>
      </c>
      <c r="AP10" s="67">
        <v>-0.3959</v>
      </c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</row>
    <row r="11" spans="1:62" ht="13.5" customHeight="1">
      <c r="A11" s="63">
        <v>3</v>
      </c>
      <c r="B11" s="63">
        <v>3</v>
      </c>
      <c r="C11" s="25" t="s">
        <v>41</v>
      </c>
      <c r="D11" s="67">
        <v>4839054.85226</v>
      </c>
      <c r="E11" s="67">
        <v>-2996540.9383</v>
      </c>
      <c r="F11" s="67">
        <v>1842513.91396</v>
      </c>
      <c r="G11" s="67">
        <v>460488.60894</v>
      </c>
      <c r="H11" s="67">
        <v>-113486.88122</v>
      </c>
      <c r="I11" s="67">
        <v>0</v>
      </c>
      <c r="J11" s="67">
        <v>0</v>
      </c>
      <c r="K11" s="67">
        <v>5755288.64701</v>
      </c>
      <c r="L11" s="67">
        <v>142.37255</v>
      </c>
      <c r="M11" s="67">
        <v>781685.49996</v>
      </c>
      <c r="N11" s="67">
        <v>-3140361.07789</v>
      </c>
      <c r="O11" s="67">
        <v>0</v>
      </c>
      <c r="P11" s="67">
        <v>0</v>
      </c>
      <c r="Q11" s="67">
        <v>0</v>
      </c>
      <c r="R11" s="67">
        <v>-4588061.36639</v>
      </c>
      <c r="S11" s="67">
        <v>-14421.11132</v>
      </c>
      <c r="T11" s="67">
        <v>50815.08</v>
      </c>
      <c r="U11" s="67">
        <v>0</v>
      </c>
      <c r="V11" s="67">
        <v>-12315.45201</v>
      </c>
      <c r="W11" s="67">
        <v>41110.40269</v>
      </c>
      <c r="X11" s="67">
        <v>-976583.22284</v>
      </c>
      <c r="Y11" s="67">
        <v>0</v>
      </c>
      <c r="Z11" s="167">
        <v>86815.4134399996</v>
      </c>
      <c r="AA11" s="67">
        <v>0</v>
      </c>
      <c r="AB11" s="67">
        <v>0</v>
      </c>
      <c r="AC11" s="67">
        <v>86815.4134399996</v>
      </c>
      <c r="AD11" s="67">
        <v>-365722</v>
      </c>
      <c r="AE11" s="67">
        <v>0</v>
      </c>
      <c r="AF11" s="67">
        <v>0</v>
      </c>
      <c r="AG11" s="67">
        <v>0</v>
      </c>
      <c r="AH11" s="67">
        <v>0</v>
      </c>
      <c r="AI11" s="67">
        <v>-365722</v>
      </c>
      <c r="AJ11" s="67">
        <v>-278906.58656</v>
      </c>
      <c r="AK11" s="67">
        <v>5.50231</v>
      </c>
      <c r="AL11" s="67">
        <v>5.50231</v>
      </c>
      <c r="AM11" s="67">
        <v>0</v>
      </c>
      <c r="AN11" s="67">
        <v>0</v>
      </c>
      <c r="AO11" s="67">
        <v>5.50231</v>
      </c>
      <c r="AP11" s="67">
        <v>5.50231</v>
      </c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</row>
    <row r="12" spans="1:62" ht="13.5" customHeight="1">
      <c r="A12" s="63">
        <v>4</v>
      </c>
      <c r="B12" s="63">
        <v>4</v>
      </c>
      <c r="C12" s="25" t="s">
        <v>39</v>
      </c>
      <c r="D12" s="67">
        <v>1609526.61485</v>
      </c>
      <c r="E12" s="67">
        <v>-979242.30147</v>
      </c>
      <c r="F12" s="67">
        <v>630284.31338</v>
      </c>
      <c r="G12" s="67">
        <v>304460.07023</v>
      </c>
      <c r="H12" s="67">
        <v>-11597.33646</v>
      </c>
      <c r="I12" s="67">
        <v>0</v>
      </c>
      <c r="J12" s="67">
        <v>0</v>
      </c>
      <c r="K12" s="67">
        <v>326577.17785</v>
      </c>
      <c r="L12" s="67">
        <v>0</v>
      </c>
      <c r="M12" s="67">
        <v>-168216.05365</v>
      </c>
      <c r="N12" s="67">
        <v>-762684.00443</v>
      </c>
      <c r="O12" s="67">
        <v>0</v>
      </c>
      <c r="P12" s="67">
        <v>-203.43388</v>
      </c>
      <c r="Q12" s="67">
        <v>0</v>
      </c>
      <c r="R12" s="67">
        <v>-176379.7626</v>
      </c>
      <c r="S12" s="67">
        <v>-291169.65203</v>
      </c>
      <c r="T12" s="67">
        <v>0</v>
      </c>
      <c r="U12" s="67">
        <v>0</v>
      </c>
      <c r="V12" s="67">
        <v>278803.59239</v>
      </c>
      <c r="W12" s="67">
        <v>103368.74377</v>
      </c>
      <c r="X12" s="67">
        <v>-385271.29136</v>
      </c>
      <c r="Y12" s="67">
        <v>0</v>
      </c>
      <c r="Z12" s="167">
        <v>-152027.63679</v>
      </c>
      <c r="AA12" s="67">
        <v>-1081.58275</v>
      </c>
      <c r="AB12" s="67">
        <v>0</v>
      </c>
      <c r="AC12" s="67">
        <v>-153109.21954</v>
      </c>
      <c r="AD12" s="67">
        <v>-36985.20932</v>
      </c>
      <c r="AE12" s="67">
        <v>-39834.01424</v>
      </c>
      <c r="AF12" s="67">
        <v>0</v>
      </c>
      <c r="AG12" s="67">
        <v>0</v>
      </c>
      <c r="AH12" s="67">
        <v>8515.93847</v>
      </c>
      <c r="AI12" s="67">
        <v>-68303.28509</v>
      </c>
      <c r="AJ12" s="67">
        <v>-221412.50463</v>
      </c>
      <c r="AK12" s="67">
        <v>-0.00019</v>
      </c>
      <c r="AL12" s="67">
        <v>-0.00019</v>
      </c>
      <c r="AM12" s="67">
        <v>0</v>
      </c>
      <c r="AN12" s="67">
        <v>0</v>
      </c>
      <c r="AO12" s="67">
        <v>-0.00019</v>
      </c>
      <c r="AP12" s="67">
        <v>-0.00019</v>
      </c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</row>
    <row r="13" spans="1:62" ht="13.5" customHeight="1">
      <c r="A13" s="63">
        <v>5</v>
      </c>
      <c r="B13" s="63">
        <v>5</v>
      </c>
      <c r="C13" s="25" t="s">
        <v>52</v>
      </c>
      <c r="D13" s="67">
        <v>1796293.81112</v>
      </c>
      <c r="E13" s="67">
        <v>-847211.74892</v>
      </c>
      <c r="F13" s="67">
        <v>949082.0622</v>
      </c>
      <c r="G13" s="67">
        <v>132766.75634</v>
      </c>
      <c r="H13" s="67">
        <v>-52354.90656</v>
      </c>
      <c r="I13" s="67">
        <v>0</v>
      </c>
      <c r="J13" s="67">
        <v>0</v>
      </c>
      <c r="K13" s="67">
        <v>0</v>
      </c>
      <c r="L13" s="67">
        <v>-3829.01646</v>
      </c>
      <c r="M13" s="67">
        <v>133022.11999</v>
      </c>
      <c r="N13" s="67">
        <v>701048.22089</v>
      </c>
      <c r="O13" s="67">
        <v>0</v>
      </c>
      <c r="P13" s="67">
        <v>0</v>
      </c>
      <c r="Q13" s="67">
        <v>0</v>
      </c>
      <c r="R13" s="67">
        <v>-3540013.56225</v>
      </c>
      <c r="S13" s="67">
        <v>-3214.94558</v>
      </c>
      <c r="T13" s="67">
        <v>822.27439</v>
      </c>
      <c r="U13" s="67">
        <v>0</v>
      </c>
      <c r="V13" s="67">
        <v>1062.35253</v>
      </c>
      <c r="W13" s="67">
        <v>5308.55352</v>
      </c>
      <c r="X13" s="67">
        <v>-352977.01339</v>
      </c>
      <c r="Y13" s="67">
        <v>0</v>
      </c>
      <c r="Z13" s="167">
        <v>-2029277.10438</v>
      </c>
      <c r="AA13" s="67">
        <v>372.778</v>
      </c>
      <c r="AB13" s="67">
        <v>0</v>
      </c>
      <c r="AC13" s="67">
        <v>-2028904.32638</v>
      </c>
      <c r="AD13" s="67">
        <v>5689.78913000005</v>
      </c>
      <c r="AE13" s="67">
        <v>0</v>
      </c>
      <c r="AF13" s="67">
        <v>0</v>
      </c>
      <c r="AG13" s="67">
        <v>0</v>
      </c>
      <c r="AH13" s="67">
        <v>0</v>
      </c>
      <c r="AI13" s="67">
        <v>5689.78913000005</v>
      </c>
      <c r="AJ13" s="67">
        <v>-2023214.53725</v>
      </c>
      <c r="AK13" s="67">
        <v>-0.0006</v>
      </c>
      <c r="AL13" s="67">
        <v>-0.0006</v>
      </c>
      <c r="AM13" s="67">
        <v>0</v>
      </c>
      <c r="AN13" s="67">
        <v>0</v>
      </c>
      <c r="AO13" s="67">
        <v>-0.0006</v>
      </c>
      <c r="AP13" s="67">
        <v>-0.0006</v>
      </c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</row>
    <row r="14" spans="1:62" ht="13.5" customHeight="1">
      <c r="A14" s="63">
        <v>6</v>
      </c>
      <c r="B14" s="63">
        <v>6</v>
      </c>
      <c r="C14" s="25" t="s">
        <v>40</v>
      </c>
      <c r="D14" s="67">
        <v>1047724.27495</v>
      </c>
      <c r="E14" s="67">
        <v>-654285.49403</v>
      </c>
      <c r="F14" s="67">
        <v>393438.78092</v>
      </c>
      <c r="G14" s="67">
        <v>259468.34143</v>
      </c>
      <c r="H14" s="67">
        <v>-83637.65871</v>
      </c>
      <c r="I14" s="67">
        <v>0</v>
      </c>
      <c r="J14" s="67">
        <v>0</v>
      </c>
      <c r="K14" s="67">
        <v>1253567.25801</v>
      </c>
      <c r="L14" s="67">
        <v>4324.31577</v>
      </c>
      <c r="M14" s="67">
        <v>276548.04182</v>
      </c>
      <c r="N14" s="67">
        <v>-2442712.8382</v>
      </c>
      <c r="O14" s="67">
        <v>0</v>
      </c>
      <c r="P14" s="67">
        <v>0</v>
      </c>
      <c r="Q14" s="67">
        <v>0</v>
      </c>
      <c r="R14" s="67">
        <v>-1245994.9525</v>
      </c>
      <c r="S14" s="67">
        <v>-40387.25484</v>
      </c>
      <c r="T14" s="67">
        <v>3479.82747</v>
      </c>
      <c r="U14" s="67">
        <v>0</v>
      </c>
      <c r="V14" s="67">
        <v>241.859039999999</v>
      </c>
      <c r="W14" s="67">
        <v>160191.48365</v>
      </c>
      <c r="X14" s="67">
        <v>-783441.69707</v>
      </c>
      <c r="Y14" s="67">
        <v>0</v>
      </c>
      <c r="Z14" s="167">
        <v>-2244914.49321</v>
      </c>
      <c r="AA14" s="67">
        <v>301142.42099</v>
      </c>
      <c r="AB14" s="67">
        <v>0</v>
      </c>
      <c r="AC14" s="67">
        <v>-1943772.07222</v>
      </c>
      <c r="AD14" s="67">
        <v>22295.67551</v>
      </c>
      <c r="AE14" s="67">
        <v>0</v>
      </c>
      <c r="AF14" s="67">
        <v>0</v>
      </c>
      <c r="AG14" s="67">
        <v>0</v>
      </c>
      <c r="AH14" s="67">
        <v>-4001.7693</v>
      </c>
      <c r="AI14" s="67">
        <v>18293.90621</v>
      </c>
      <c r="AJ14" s="67">
        <v>-1925478.16601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</row>
    <row r="15" spans="1:62" ht="13.5" customHeight="1">
      <c r="A15" s="63">
        <v>7</v>
      </c>
      <c r="B15" s="63">
        <v>7</v>
      </c>
      <c r="C15" s="25" t="s">
        <v>43</v>
      </c>
      <c r="D15" s="67">
        <v>1850493.71634</v>
      </c>
      <c r="E15" s="67">
        <v>-501866.65309</v>
      </c>
      <c r="F15" s="67">
        <v>1348627.06325</v>
      </c>
      <c r="G15" s="67">
        <v>579540.6692</v>
      </c>
      <c r="H15" s="67">
        <v>-102014.44174</v>
      </c>
      <c r="I15" s="67">
        <v>737891.15694</v>
      </c>
      <c r="J15" s="67">
        <v>0</v>
      </c>
      <c r="K15" s="67">
        <v>832099.70284</v>
      </c>
      <c r="L15" s="67">
        <v>0</v>
      </c>
      <c r="M15" s="67">
        <v>-358274.12331</v>
      </c>
      <c r="N15" s="67">
        <v>-1448886.25344</v>
      </c>
      <c r="O15" s="67">
        <v>0</v>
      </c>
      <c r="P15" s="67">
        <v>0</v>
      </c>
      <c r="Q15" s="67">
        <v>0</v>
      </c>
      <c r="R15" s="67">
        <v>-2576013.38346</v>
      </c>
      <c r="S15" s="67">
        <v>-12785.48165</v>
      </c>
      <c r="T15" s="67">
        <v>-34774.74414</v>
      </c>
      <c r="U15" s="67">
        <v>0</v>
      </c>
      <c r="V15" s="67">
        <v>-11358.3412</v>
      </c>
      <c r="W15" s="67">
        <v>60006.07158</v>
      </c>
      <c r="X15" s="67">
        <v>-854319.41728</v>
      </c>
      <c r="Y15" s="67">
        <v>0</v>
      </c>
      <c r="Z15" s="167">
        <v>-1840261.52241</v>
      </c>
      <c r="AA15" s="67">
        <v>0</v>
      </c>
      <c r="AB15" s="67">
        <v>0</v>
      </c>
      <c r="AC15" s="67">
        <v>-1840261.52241</v>
      </c>
      <c r="AD15" s="67">
        <v>0</v>
      </c>
      <c r="AE15" s="67">
        <v>-5539.35367</v>
      </c>
      <c r="AF15" s="67">
        <v>0</v>
      </c>
      <c r="AG15" s="67">
        <v>0</v>
      </c>
      <c r="AH15" s="67">
        <v>0</v>
      </c>
      <c r="AI15" s="67">
        <v>-5539.35367</v>
      </c>
      <c r="AJ15" s="67">
        <v>-1845800.87608</v>
      </c>
      <c r="AK15" s="67">
        <v>-6E-05</v>
      </c>
      <c r="AL15" s="67">
        <v>-6E-05</v>
      </c>
      <c r="AM15" s="67">
        <v>0</v>
      </c>
      <c r="AN15" s="67">
        <v>0</v>
      </c>
      <c r="AO15" s="67">
        <v>-6E-05</v>
      </c>
      <c r="AP15" s="67">
        <v>-6E-05</v>
      </c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</row>
    <row r="16" spans="1:62" ht="13.5" customHeight="1">
      <c r="A16" s="63">
        <v>8</v>
      </c>
      <c r="B16" s="63">
        <v>8</v>
      </c>
      <c r="C16" s="25" t="s">
        <v>49</v>
      </c>
      <c r="D16" s="67">
        <v>1440907.00552</v>
      </c>
      <c r="E16" s="67">
        <v>-972297.00445</v>
      </c>
      <c r="F16" s="67">
        <v>468610.00107</v>
      </c>
      <c r="G16" s="67">
        <v>349782.06667</v>
      </c>
      <c r="H16" s="67">
        <v>-25238.37482</v>
      </c>
      <c r="I16" s="67">
        <v>425344.27746</v>
      </c>
      <c r="J16" s="67">
        <v>0</v>
      </c>
      <c r="K16" s="67">
        <v>-238876.81341</v>
      </c>
      <c r="L16" s="67">
        <v>0</v>
      </c>
      <c r="M16" s="67">
        <v>-116383.6923</v>
      </c>
      <c r="N16" s="67">
        <v>554955.53121</v>
      </c>
      <c r="O16" s="67">
        <v>56979.635</v>
      </c>
      <c r="P16" s="67">
        <v>-2415.1401</v>
      </c>
      <c r="Q16" s="67">
        <v>0</v>
      </c>
      <c r="R16" s="67">
        <v>-2488695.64861</v>
      </c>
      <c r="S16" s="67">
        <v>480.25694</v>
      </c>
      <c r="T16" s="67">
        <v>0</v>
      </c>
      <c r="U16" s="67">
        <v>0</v>
      </c>
      <c r="V16" s="67">
        <v>-405.80374</v>
      </c>
      <c r="W16" s="67">
        <v>576051.37566</v>
      </c>
      <c r="X16" s="67">
        <v>-381869.14197</v>
      </c>
      <c r="Y16" s="67">
        <v>0</v>
      </c>
      <c r="Z16" s="167">
        <v>-821681.47094</v>
      </c>
      <c r="AA16" s="67">
        <v>199922.28256</v>
      </c>
      <c r="AB16" s="67">
        <v>0</v>
      </c>
      <c r="AC16" s="67">
        <v>-621759.18838</v>
      </c>
      <c r="AD16" s="67">
        <v>1471.73414</v>
      </c>
      <c r="AE16" s="67">
        <v>0</v>
      </c>
      <c r="AF16" s="67">
        <v>0</v>
      </c>
      <c r="AG16" s="67">
        <v>0</v>
      </c>
      <c r="AH16" s="67">
        <v>0</v>
      </c>
      <c r="AI16" s="67">
        <v>1471.73414</v>
      </c>
      <c r="AJ16" s="67">
        <v>-620287.45424</v>
      </c>
      <c r="AK16" s="67">
        <v>-0.56786</v>
      </c>
      <c r="AL16" s="67">
        <v>-0.56786</v>
      </c>
      <c r="AM16" s="67">
        <v>0</v>
      </c>
      <c r="AN16" s="67">
        <v>0</v>
      </c>
      <c r="AO16" s="67">
        <v>-0.56786</v>
      </c>
      <c r="AP16" s="67">
        <v>-0.56786</v>
      </c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</row>
    <row r="17" spans="1:62" ht="13.5" customHeight="1">
      <c r="A17" s="63">
        <v>9</v>
      </c>
      <c r="B17" s="63">
        <v>9</v>
      </c>
      <c r="C17" s="25" t="s">
        <v>44</v>
      </c>
      <c r="D17" s="67">
        <v>958770.08281</v>
      </c>
      <c r="E17" s="67">
        <v>-902654.33336</v>
      </c>
      <c r="F17" s="67">
        <v>56115.7494500001</v>
      </c>
      <c r="G17" s="67">
        <v>241740.17587</v>
      </c>
      <c r="H17" s="67">
        <v>-5557.79852</v>
      </c>
      <c r="I17" s="67">
        <v>323543.68099</v>
      </c>
      <c r="J17" s="67">
        <v>0</v>
      </c>
      <c r="K17" s="67">
        <v>-344655.74072</v>
      </c>
      <c r="L17" s="67">
        <v>8995.0769</v>
      </c>
      <c r="M17" s="67">
        <v>18834.37033</v>
      </c>
      <c r="N17" s="67">
        <v>-1276195.44002</v>
      </c>
      <c r="O17" s="67">
        <v>880525.92</v>
      </c>
      <c r="P17" s="67">
        <v>0</v>
      </c>
      <c r="Q17" s="67">
        <v>0</v>
      </c>
      <c r="R17" s="67">
        <v>-302432.29612</v>
      </c>
      <c r="S17" s="67">
        <v>-20366.21813</v>
      </c>
      <c r="T17" s="67">
        <v>2200.0004</v>
      </c>
      <c r="U17" s="67">
        <v>0</v>
      </c>
      <c r="V17" s="67">
        <v>-15398.76448</v>
      </c>
      <c r="W17" s="67">
        <v>55565.94346</v>
      </c>
      <c r="X17" s="67">
        <v>-242678.79335</v>
      </c>
      <c r="Y17" s="67">
        <v>0</v>
      </c>
      <c r="Z17" s="167">
        <v>-619764.13394</v>
      </c>
      <c r="AA17" s="67">
        <v>-420927.67727</v>
      </c>
      <c r="AB17" s="67">
        <v>0</v>
      </c>
      <c r="AC17" s="67">
        <v>-1040691.81121</v>
      </c>
      <c r="AD17" s="67">
        <v>-11093.80293</v>
      </c>
      <c r="AE17" s="67">
        <v>0</v>
      </c>
      <c r="AF17" s="67">
        <v>0</v>
      </c>
      <c r="AG17" s="67">
        <v>0</v>
      </c>
      <c r="AH17" s="67">
        <v>0</v>
      </c>
      <c r="AI17" s="67">
        <v>-11093.80293</v>
      </c>
      <c r="AJ17" s="67">
        <v>-1051785.61414</v>
      </c>
      <c r="AK17" s="67">
        <v>-2E-05</v>
      </c>
      <c r="AL17" s="67">
        <v>-2E-05</v>
      </c>
      <c r="AM17" s="67">
        <v>0</v>
      </c>
      <c r="AN17" s="67">
        <v>0</v>
      </c>
      <c r="AO17" s="67">
        <v>-2E-05</v>
      </c>
      <c r="AP17" s="67">
        <v>-2E-05</v>
      </c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</row>
    <row r="18" spans="1:62" ht="13.5" customHeight="1">
      <c r="A18" s="63">
        <v>10</v>
      </c>
      <c r="B18" s="63">
        <v>10</v>
      </c>
      <c r="C18" s="25" t="s">
        <v>42</v>
      </c>
      <c r="D18" s="67">
        <v>856171.57351</v>
      </c>
      <c r="E18" s="67">
        <v>-1141041.33412</v>
      </c>
      <c r="F18" s="67">
        <v>-284869.76061</v>
      </c>
      <c r="G18" s="67">
        <v>160431.96162</v>
      </c>
      <c r="H18" s="67">
        <v>-15412.66411</v>
      </c>
      <c r="I18" s="67">
        <v>-720.58768</v>
      </c>
      <c r="J18" s="67">
        <v>0</v>
      </c>
      <c r="K18" s="67">
        <v>-6098.08788</v>
      </c>
      <c r="L18" s="67">
        <v>0</v>
      </c>
      <c r="M18" s="67">
        <v>392061.11068</v>
      </c>
      <c r="N18" s="67">
        <v>-113579.28565</v>
      </c>
      <c r="O18" s="67">
        <v>41.382</v>
      </c>
      <c r="P18" s="67">
        <v>0</v>
      </c>
      <c r="Q18" s="67">
        <v>0</v>
      </c>
      <c r="R18" s="67">
        <v>-676525.11193</v>
      </c>
      <c r="S18" s="67">
        <v>-4936.14864</v>
      </c>
      <c r="T18" s="67">
        <v>-75.29075</v>
      </c>
      <c r="U18" s="67">
        <v>-1570.5541</v>
      </c>
      <c r="V18" s="67">
        <v>-5299.97594</v>
      </c>
      <c r="W18" s="67">
        <v>65016.5386</v>
      </c>
      <c r="X18" s="67">
        <v>-224240.86167</v>
      </c>
      <c r="Y18" s="67">
        <v>0</v>
      </c>
      <c r="Z18" s="167">
        <v>-715777.33606</v>
      </c>
      <c r="AA18" s="67">
        <v>0</v>
      </c>
      <c r="AB18" s="67">
        <v>0</v>
      </c>
      <c r="AC18" s="67">
        <v>-715777.33606</v>
      </c>
      <c r="AD18" s="67">
        <v>-0.03728</v>
      </c>
      <c r="AE18" s="67">
        <v>0</v>
      </c>
      <c r="AF18" s="67">
        <v>0</v>
      </c>
      <c r="AG18" s="67">
        <v>0</v>
      </c>
      <c r="AH18" s="67">
        <v>0</v>
      </c>
      <c r="AI18" s="67">
        <v>-0.03728</v>
      </c>
      <c r="AJ18" s="67">
        <v>-715777.37334</v>
      </c>
      <c r="AK18" s="67">
        <v>-0.00052</v>
      </c>
      <c r="AL18" s="67">
        <v>-0.00052</v>
      </c>
      <c r="AM18" s="67">
        <v>0</v>
      </c>
      <c r="AN18" s="67">
        <v>0</v>
      </c>
      <c r="AO18" s="67">
        <v>-0.00052</v>
      </c>
      <c r="AP18" s="67">
        <v>-0.00052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2" ht="13.5" customHeight="1">
      <c r="A19" s="63">
        <v>11</v>
      </c>
      <c r="B19" s="63">
        <v>11</v>
      </c>
      <c r="C19" s="25" t="s">
        <v>46</v>
      </c>
      <c r="D19" s="67">
        <v>1452841.80321</v>
      </c>
      <c r="E19" s="67">
        <v>-816722.7598</v>
      </c>
      <c r="F19" s="67">
        <v>636119.04341</v>
      </c>
      <c r="G19" s="67">
        <v>1029724.12807</v>
      </c>
      <c r="H19" s="67">
        <v>-88603.72609</v>
      </c>
      <c r="I19" s="67">
        <v>2030.09497</v>
      </c>
      <c r="J19" s="67">
        <v>0</v>
      </c>
      <c r="K19" s="67">
        <v>-588559.07573</v>
      </c>
      <c r="L19" s="67">
        <v>49.02689</v>
      </c>
      <c r="M19" s="67">
        <v>-313885.71719</v>
      </c>
      <c r="N19" s="67">
        <v>868160.65041</v>
      </c>
      <c r="O19" s="67">
        <v>-336.19182</v>
      </c>
      <c r="P19" s="67">
        <v>0</v>
      </c>
      <c r="Q19" s="67">
        <v>0</v>
      </c>
      <c r="R19" s="67">
        <v>-1637891.90676</v>
      </c>
      <c r="S19" s="67">
        <v>-10780.5452</v>
      </c>
      <c r="T19" s="67">
        <v>0</v>
      </c>
      <c r="U19" s="67">
        <v>0</v>
      </c>
      <c r="V19" s="67">
        <v>12537.21366</v>
      </c>
      <c r="W19" s="67">
        <v>103463.11585</v>
      </c>
      <c r="X19" s="67">
        <v>-410569.1802</v>
      </c>
      <c r="Y19" s="67">
        <v>0</v>
      </c>
      <c r="Z19" s="167">
        <v>-398543.069730001</v>
      </c>
      <c r="AA19" s="67">
        <v>71000.36717</v>
      </c>
      <c r="AB19" s="67">
        <v>0</v>
      </c>
      <c r="AC19" s="67">
        <v>-327542.702560001</v>
      </c>
      <c r="AD19" s="67">
        <v>-1843.61396</v>
      </c>
      <c r="AE19" s="67">
        <v>0</v>
      </c>
      <c r="AF19" s="67">
        <v>0</v>
      </c>
      <c r="AG19" s="67">
        <v>0</v>
      </c>
      <c r="AH19" s="67">
        <v>0</v>
      </c>
      <c r="AI19" s="67">
        <v>-1843.61396</v>
      </c>
      <c r="AJ19" s="67">
        <v>-329386.316520001</v>
      </c>
      <c r="AK19" s="67">
        <v>-0.02287</v>
      </c>
      <c r="AL19" s="67">
        <v>-0.02287</v>
      </c>
      <c r="AM19" s="67">
        <v>0</v>
      </c>
      <c r="AN19" s="67">
        <v>0</v>
      </c>
      <c r="AO19" s="67">
        <v>-0.02287</v>
      </c>
      <c r="AP19" s="67">
        <v>-0.02287</v>
      </c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  <row r="20" spans="1:62" ht="13.5" customHeight="1">
      <c r="A20" s="63">
        <v>12</v>
      </c>
      <c r="B20" s="63">
        <v>12</v>
      </c>
      <c r="C20" s="25" t="s">
        <v>47</v>
      </c>
      <c r="D20" s="67">
        <v>837249.20843</v>
      </c>
      <c r="E20" s="67">
        <v>-327231.16018</v>
      </c>
      <c r="F20" s="67">
        <v>510018.04825</v>
      </c>
      <c r="G20" s="67">
        <v>709888.94083</v>
      </c>
      <c r="H20" s="67">
        <v>-57792.19873</v>
      </c>
      <c r="I20" s="67">
        <v>0</v>
      </c>
      <c r="J20" s="67">
        <v>0</v>
      </c>
      <c r="K20" s="67">
        <v>-185852.81564</v>
      </c>
      <c r="L20" s="67">
        <v>1.13913</v>
      </c>
      <c r="M20" s="67">
        <v>-257682.35059</v>
      </c>
      <c r="N20" s="67">
        <v>168025.80532</v>
      </c>
      <c r="O20" s="67">
        <v>0</v>
      </c>
      <c r="P20" s="67">
        <v>-116.58818</v>
      </c>
      <c r="Q20" s="67">
        <v>0</v>
      </c>
      <c r="R20" s="67">
        <v>-741539.15075</v>
      </c>
      <c r="S20" s="67">
        <v>-9483.20217</v>
      </c>
      <c r="T20" s="67">
        <v>0</v>
      </c>
      <c r="U20" s="67">
        <v>0</v>
      </c>
      <c r="V20" s="67">
        <v>31594.53807</v>
      </c>
      <c r="W20" s="67">
        <v>47447.83804</v>
      </c>
      <c r="X20" s="67">
        <v>-523222.41584</v>
      </c>
      <c r="Y20" s="67">
        <v>0</v>
      </c>
      <c r="Z20" s="167">
        <v>-308712.41226</v>
      </c>
      <c r="AA20" s="67">
        <v>-10177.93688</v>
      </c>
      <c r="AB20" s="67">
        <v>0</v>
      </c>
      <c r="AC20" s="67">
        <v>-318890.34914</v>
      </c>
      <c r="AD20" s="67">
        <v>-202.71739</v>
      </c>
      <c r="AE20" s="67">
        <v>-0.58687</v>
      </c>
      <c r="AF20" s="67">
        <v>0</v>
      </c>
      <c r="AG20" s="67">
        <v>0</v>
      </c>
      <c r="AH20" s="67">
        <v>0</v>
      </c>
      <c r="AI20" s="67">
        <v>-203.30426</v>
      </c>
      <c r="AJ20" s="67">
        <v>-319093.6534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</row>
    <row r="21" spans="1:62" ht="13.5" customHeight="1">
      <c r="A21" s="63">
        <v>13</v>
      </c>
      <c r="B21" s="63">
        <v>13</v>
      </c>
      <c r="C21" s="27" t="s">
        <v>51</v>
      </c>
      <c r="D21" s="67">
        <v>1058611.82442</v>
      </c>
      <c r="E21" s="67">
        <v>-316966.76978</v>
      </c>
      <c r="F21" s="67">
        <v>741645.05464</v>
      </c>
      <c r="G21" s="67">
        <v>153350.42512</v>
      </c>
      <c r="H21" s="67">
        <v>-60996.70869</v>
      </c>
      <c r="I21" s="67">
        <v>0</v>
      </c>
      <c r="J21" s="67">
        <v>0</v>
      </c>
      <c r="K21" s="67">
        <v>-295331.40857</v>
      </c>
      <c r="L21" s="67">
        <v>793.31173</v>
      </c>
      <c r="M21" s="67">
        <v>55190.4698</v>
      </c>
      <c r="N21" s="67">
        <v>388435.169060003</v>
      </c>
      <c r="O21" s="67">
        <v>0</v>
      </c>
      <c r="P21" s="67">
        <v>-14131.35186</v>
      </c>
      <c r="Q21" s="67">
        <v>0</v>
      </c>
      <c r="R21" s="67">
        <v>-1848057.08527</v>
      </c>
      <c r="S21" s="67">
        <v>-5684.33112</v>
      </c>
      <c r="T21" s="67">
        <v>-593.6416</v>
      </c>
      <c r="U21" s="67">
        <v>0</v>
      </c>
      <c r="V21" s="67">
        <v>16332.62893</v>
      </c>
      <c r="W21" s="67">
        <v>63138.23013</v>
      </c>
      <c r="X21" s="67">
        <v>-308638.23578</v>
      </c>
      <c r="Y21" s="67">
        <v>0</v>
      </c>
      <c r="Z21" s="167">
        <v>-1114547.47348</v>
      </c>
      <c r="AA21" s="67">
        <v>0</v>
      </c>
      <c r="AB21" s="67">
        <v>0</v>
      </c>
      <c r="AC21" s="67">
        <v>-1114547.47348</v>
      </c>
      <c r="AD21" s="67">
        <v>-13601.09631</v>
      </c>
      <c r="AE21" s="67">
        <v>0</v>
      </c>
      <c r="AF21" s="67">
        <v>0</v>
      </c>
      <c r="AG21" s="67">
        <v>0</v>
      </c>
      <c r="AH21" s="67">
        <v>3185.589</v>
      </c>
      <c r="AI21" s="67">
        <v>-10415.50731</v>
      </c>
      <c r="AJ21" s="67">
        <v>-1124962.98079</v>
      </c>
      <c r="AK21" s="67">
        <v>-4.81498</v>
      </c>
      <c r="AL21" s="67">
        <v>-4.81498</v>
      </c>
      <c r="AM21" s="67">
        <v>0</v>
      </c>
      <c r="AN21" s="67">
        <v>0</v>
      </c>
      <c r="AO21" s="67">
        <v>-4.81498</v>
      </c>
      <c r="AP21" s="67">
        <v>-4.81498</v>
      </c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</row>
    <row r="22" spans="1:62" ht="13.5" customHeight="1">
      <c r="A22" s="63">
        <v>14</v>
      </c>
      <c r="B22" s="63">
        <v>14</v>
      </c>
      <c r="C22" s="25" t="s">
        <v>50</v>
      </c>
      <c r="D22" s="67">
        <v>766756.61006</v>
      </c>
      <c r="E22" s="67">
        <v>-562760.48836</v>
      </c>
      <c r="F22" s="67">
        <v>203996.1217</v>
      </c>
      <c r="G22" s="67">
        <v>66846.32241</v>
      </c>
      <c r="H22" s="67">
        <v>-16690.2564</v>
      </c>
      <c r="I22" s="67">
        <v>390439.82591</v>
      </c>
      <c r="J22" s="67">
        <v>0</v>
      </c>
      <c r="K22" s="67">
        <v>0</v>
      </c>
      <c r="L22" s="67">
        <v>-11750.81364</v>
      </c>
      <c r="M22" s="67">
        <v>-346420.67684</v>
      </c>
      <c r="N22" s="67">
        <v>1220803.48349</v>
      </c>
      <c r="O22" s="67">
        <v>0</v>
      </c>
      <c r="P22" s="67">
        <v>0</v>
      </c>
      <c r="Q22" s="67">
        <v>0</v>
      </c>
      <c r="R22" s="67">
        <v>-1652469.89312</v>
      </c>
      <c r="S22" s="67">
        <v>-24655.28889</v>
      </c>
      <c r="T22" s="67">
        <v>5075.97376</v>
      </c>
      <c r="U22" s="67">
        <v>0</v>
      </c>
      <c r="V22" s="67">
        <v>6786.74399</v>
      </c>
      <c r="W22" s="67">
        <v>6114.78972</v>
      </c>
      <c r="X22" s="67">
        <v>-177701.98211</v>
      </c>
      <c r="Y22" s="67">
        <v>0</v>
      </c>
      <c r="Z22" s="167">
        <v>-329625.65002</v>
      </c>
      <c r="AA22" s="67">
        <v>-68150.94439</v>
      </c>
      <c r="AB22" s="67">
        <v>0</v>
      </c>
      <c r="AC22" s="67">
        <v>-397776.59441</v>
      </c>
      <c r="AD22" s="67">
        <v>-16577.61516</v>
      </c>
      <c r="AE22" s="67">
        <v>0</v>
      </c>
      <c r="AF22" s="67">
        <v>0</v>
      </c>
      <c r="AG22" s="67">
        <v>0</v>
      </c>
      <c r="AH22" s="67">
        <v>2901.17879</v>
      </c>
      <c r="AI22" s="67">
        <v>-13676.43637</v>
      </c>
      <c r="AJ22" s="67">
        <v>-411453.03078</v>
      </c>
      <c r="AK22" s="67">
        <v>-4E-05</v>
      </c>
      <c r="AL22" s="67">
        <v>-3E-05</v>
      </c>
      <c r="AM22" s="67">
        <v>0</v>
      </c>
      <c r="AN22" s="67">
        <v>0</v>
      </c>
      <c r="AO22" s="67">
        <v>-4E-05</v>
      </c>
      <c r="AP22" s="67">
        <v>-3E-05</v>
      </c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</row>
    <row r="23" spans="1:62" s="45" customFormat="1" ht="13.5" customHeight="1">
      <c r="A23" s="63"/>
      <c r="B23" s="63"/>
      <c r="C23" s="45" t="s">
        <v>188</v>
      </c>
      <c r="D23" s="69">
        <f>SUM(D9:D22)</f>
        <v>31055888.406150002</v>
      </c>
      <c r="E23" s="69">
        <f aca="true" t="shared" si="0" ref="E23:AP23">SUM(E9:E22)</f>
        <v>-21613015.45787</v>
      </c>
      <c r="F23" s="69">
        <f t="shared" si="0"/>
        <v>9442872.94828</v>
      </c>
      <c r="G23" s="69">
        <f t="shared" si="0"/>
        <v>5933652.678849999</v>
      </c>
      <c r="H23" s="69">
        <f t="shared" si="0"/>
        <v>-1087654.72643</v>
      </c>
      <c r="I23" s="69">
        <f t="shared" si="0"/>
        <v>6958005.248590001</v>
      </c>
      <c r="J23" s="69">
        <f t="shared" si="0"/>
        <v>0</v>
      </c>
      <c r="K23" s="69">
        <f t="shared" si="0"/>
        <v>9325910.695029998</v>
      </c>
      <c r="L23" s="69">
        <f t="shared" si="0"/>
        <v>89973.7653</v>
      </c>
      <c r="M23" s="69">
        <f t="shared" si="0"/>
        <v>621576.4373999992</v>
      </c>
      <c r="N23" s="69">
        <f t="shared" si="0"/>
        <v>-5856753.4018899985</v>
      </c>
      <c r="O23" s="69">
        <f t="shared" si="0"/>
        <v>937210.7451800001</v>
      </c>
      <c r="P23" s="69">
        <f t="shared" si="0"/>
        <v>-16866.514020000002</v>
      </c>
      <c r="Q23" s="69">
        <f t="shared" si="0"/>
        <v>0</v>
      </c>
      <c r="R23" s="69">
        <f t="shared" si="0"/>
        <v>-34419055.22068</v>
      </c>
      <c r="S23" s="69">
        <f t="shared" si="0"/>
        <v>-430102.75598</v>
      </c>
      <c r="T23" s="69">
        <f t="shared" si="0"/>
        <v>-220035.19778000005</v>
      </c>
      <c r="U23" s="69">
        <f t="shared" si="0"/>
        <v>-1570.5541</v>
      </c>
      <c r="V23" s="69">
        <f t="shared" si="0"/>
        <v>273770.78012999997</v>
      </c>
      <c r="W23" s="69">
        <f t="shared" si="0"/>
        <v>1382274.9064000002</v>
      </c>
      <c r="X23" s="69">
        <f t="shared" si="0"/>
        <v>-7923878.71265</v>
      </c>
      <c r="Y23" s="69">
        <f t="shared" si="0"/>
        <v>0</v>
      </c>
      <c r="Z23" s="168">
        <f t="shared" si="0"/>
        <v>-14990668.87837</v>
      </c>
      <c r="AA23" s="69">
        <f t="shared" si="0"/>
        <v>46666.49291000006</v>
      </c>
      <c r="AB23" s="69">
        <f t="shared" si="0"/>
        <v>0</v>
      </c>
      <c r="AC23" s="69">
        <f t="shared" si="0"/>
        <v>-14944002.385460002</v>
      </c>
      <c r="AD23" s="69">
        <f t="shared" si="0"/>
        <v>-65864.44826999994</v>
      </c>
      <c r="AE23" s="69">
        <f t="shared" si="0"/>
        <v>-45373.95478</v>
      </c>
      <c r="AF23" s="69">
        <f t="shared" si="0"/>
        <v>0</v>
      </c>
      <c r="AG23" s="69">
        <f t="shared" si="0"/>
        <v>0</v>
      </c>
      <c r="AH23" s="69">
        <f t="shared" si="0"/>
        <v>-75238.49435</v>
      </c>
      <c r="AI23" s="69">
        <f t="shared" si="0"/>
        <v>-186476.89740000002</v>
      </c>
      <c r="AJ23" s="69">
        <f t="shared" si="0"/>
        <v>-15130479.282860005</v>
      </c>
      <c r="AK23" s="69">
        <f t="shared" si="0"/>
        <v>-0.3007300000000012</v>
      </c>
      <c r="AL23" s="69">
        <f t="shared" si="0"/>
        <v>-0.3007200000000012</v>
      </c>
      <c r="AM23" s="69">
        <f t="shared" si="0"/>
        <v>0</v>
      </c>
      <c r="AN23" s="69">
        <f t="shared" si="0"/>
        <v>0</v>
      </c>
      <c r="AO23" s="69">
        <f t="shared" si="0"/>
        <v>-0.3007300000000012</v>
      </c>
      <c r="AP23" s="69">
        <f t="shared" si="0"/>
        <v>-0.3007200000000012</v>
      </c>
      <c r="AQ23" s="68"/>
      <c r="AR23" s="70"/>
      <c r="AS23" s="68"/>
      <c r="AT23" s="68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</row>
    <row r="24" spans="1:62" ht="13.5" customHeight="1">
      <c r="A24" s="63"/>
      <c r="B24" s="63"/>
      <c r="C24" s="25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168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8"/>
      <c r="AR24" s="70"/>
      <c r="AS24" s="68"/>
      <c r="AT24" s="68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</row>
    <row r="25" spans="1:62" ht="13.5" customHeight="1">
      <c r="A25" s="63"/>
      <c r="B25" s="63"/>
      <c r="C25" s="18" t="s">
        <v>54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16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</row>
    <row r="26" spans="1:62" ht="13.5" customHeight="1">
      <c r="A26" s="63">
        <v>15</v>
      </c>
      <c r="B26" s="63">
        <v>1</v>
      </c>
      <c r="C26" s="25" t="s">
        <v>61</v>
      </c>
      <c r="D26" s="67">
        <v>695793.81074</v>
      </c>
      <c r="E26" s="67">
        <v>-142206.93066</v>
      </c>
      <c r="F26" s="67">
        <v>553586.88008</v>
      </c>
      <c r="G26" s="67">
        <v>167894.97258</v>
      </c>
      <c r="H26" s="67">
        <v>-31895.77218</v>
      </c>
      <c r="I26" s="67">
        <v>0</v>
      </c>
      <c r="J26" s="67">
        <v>0</v>
      </c>
      <c r="K26" s="67">
        <v>-148335.10532</v>
      </c>
      <c r="L26" s="67">
        <v>0</v>
      </c>
      <c r="M26" s="67">
        <v>91285.1059</v>
      </c>
      <c r="N26" s="67">
        <v>-120455.24124</v>
      </c>
      <c r="O26" s="67">
        <v>0</v>
      </c>
      <c r="P26" s="67">
        <v>0</v>
      </c>
      <c r="Q26" s="67">
        <v>0</v>
      </c>
      <c r="R26" s="67">
        <v>-144902.43293</v>
      </c>
      <c r="S26" s="67">
        <v>2258.1562</v>
      </c>
      <c r="T26" s="67">
        <v>0</v>
      </c>
      <c r="U26" s="67">
        <v>0</v>
      </c>
      <c r="V26" s="67">
        <v>-10489.81586</v>
      </c>
      <c r="W26" s="67">
        <v>1573.08127</v>
      </c>
      <c r="X26" s="67">
        <v>-228122.25888</v>
      </c>
      <c r="Y26" s="67">
        <v>0</v>
      </c>
      <c r="Z26" s="172">
        <v>132397.56962</v>
      </c>
      <c r="AA26" s="67">
        <v>-40170.481</v>
      </c>
      <c r="AB26" s="67">
        <v>0</v>
      </c>
      <c r="AC26" s="67">
        <v>92227.0886200002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92227.0886200002</v>
      </c>
      <c r="AK26" s="67">
        <v>8E-05</v>
      </c>
      <c r="AL26" s="67">
        <v>8E-05</v>
      </c>
      <c r="AM26" s="67">
        <v>0</v>
      </c>
      <c r="AN26" s="67">
        <v>0</v>
      </c>
      <c r="AO26" s="67">
        <v>8E-05</v>
      </c>
      <c r="AP26" s="67">
        <v>8E-05</v>
      </c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</row>
    <row r="27" spans="1:62" ht="13.5" customHeight="1">
      <c r="A27" s="63">
        <v>16</v>
      </c>
      <c r="B27" s="63">
        <v>2</v>
      </c>
      <c r="C27" s="25" t="s">
        <v>71</v>
      </c>
      <c r="D27" s="67">
        <v>647640.19847</v>
      </c>
      <c r="E27" s="67">
        <v>-578690.82858</v>
      </c>
      <c r="F27" s="67">
        <v>68949.36989</v>
      </c>
      <c r="G27" s="67">
        <v>11270.99903</v>
      </c>
      <c r="H27" s="67">
        <v>-4114.86082</v>
      </c>
      <c r="I27" s="67">
        <v>0</v>
      </c>
      <c r="J27" s="67">
        <v>0</v>
      </c>
      <c r="K27" s="67">
        <v>1406.2309</v>
      </c>
      <c r="L27" s="67">
        <v>0</v>
      </c>
      <c r="M27" s="67">
        <v>11555.19744</v>
      </c>
      <c r="N27" s="67">
        <v>-86770.3003</v>
      </c>
      <c r="O27" s="67">
        <v>0</v>
      </c>
      <c r="P27" s="67">
        <v>0</v>
      </c>
      <c r="Q27" s="67">
        <v>0</v>
      </c>
      <c r="R27" s="67">
        <v>29116.71789</v>
      </c>
      <c r="S27" s="67">
        <v>-148.88095</v>
      </c>
      <c r="T27" s="67">
        <v>0</v>
      </c>
      <c r="U27" s="67">
        <v>0</v>
      </c>
      <c r="V27" s="67">
        <v>0</v>
      </c>
      <c r="W27" s="67">
        <v>10524.63291</v>
      </c>
      <c r="X27" s="67">
        <v>-39839.1043</v>
      </c>
      <c r="Y27" s="67">
        <v>0</v>
      </c>
      <c r="Z27" s="167">
        <v>1950.00168999998</v>
      </c>
      <c r="AA27" s="67">
        <v>-1438.825</v>
      </c>
      <c r="AB27" s="67">
        <v>0</v>
      </c>
      <c r="AC27" s="67">
        <v>511.176689999975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511.176689999975</v>
      </c>
      <c r="AK27" s="67">
        <v>0.00022</v>
      </c>
      <c r="AL27" s="67">
        <v>0.00022</v>
      </c>
      <c r="AM27" s="67">
        <v>0</v>
      </c>
      <c r="AN27" s="67">
        <v>0</v>
      </c>
      <c r="AO27" s="67">
        <v>0.00022</v>
      </c>
      <c r="AP27" s="67">
        <v>0.00022</v>
      </c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</row>
    <row r="28" spans="1:62" ht="13.5" customHeight="1">
      <c r="A28" s="63">
        <v>17</v>
      </c>
      <c r="B28" s="63">
        <v>3</v>
      </c>
      <c r="C28" s="25" t="s">
        <v>59</v>
      </c>
      <c r="D28" s="67">
        <v>496371.03088</v>
      </c>
      <c r="E28" s="67">
        <v>-285050.54528</v>
      </c>
      <c r="F28" s="67">
        <v>211320.4856</v>
      </c>
      <c r="G28" s="67">
        <v>84112.26712</v>
      </c>
      <c r="H28" s="67">
        <v>-21341.41069</v>
      </c>
      <c r="I28" s="67">
        <v>0</v>
      </c>
      <c r="J28" s="67">
        <v>0</v>
      </c>
      <c r="K28" s="67">
        <v>0</v>
      </c>
      <c r="L28" s="67">
        <v>7.18698</v>
      </c>
      <c r="M28" s="67">
        <v>-753768.02867</v>
      </c>
      <c r="N28" s="67">
        <v>708845.26216</v>
      </c>
      <c r="O28" s="67">
        <v>0</v>
      </c>
      <c r="P28" s="67">
        <v>-112472.94842</v>
      </c>
      <c r="Q28" s="67">
        <v>13355.06176</v>
      </c>
      <c r="R28" s="67">
        <v>-23400.04305</v>
      </c>
      <c r="S28" s="67">
        <v>-39.4906000000001</v>
      </c>
      <c r="T28" s="67">
        <v>-0.715</v>
      </c>
      <c r="U28" s="67">
        <v>0</v>
      </c>
      <c r="V28" s="67">
        <v>1182.54071</v>
      </c>
      <c r="W28" s="67">
        <v>32884.97845</v>
      </c>
      <c r="X28" s="67">
        <v>-129281.8218</v>
      </c>
      <c r="Y28" s="67">
        <v>0</v>
      </c>
      <c r="Z28" s="167">
        <v>11403.3245499999</v>
      </c>
      <c r="AA28" s="67">
        <v>-2600</v>
      </c>
      <c r="AB28" s="67">
        <v>0</v>
      </c>
      <c r="AC28" s="67">
        <v>8803.32454999987</v>
      </c>
      <c r="AD28" s="67">
        <v>-1875.96616</v>
      </c>
      <c r="AE28" s="67">
        <v>0</v>
      </c>
      <c r="AF28" s="67">
        <v>0</v>
      </c>
      <c r="AG28" s="67">
        <v>0</v>
      </c>
      <c r="AH28" s="67">
        <v>0</v>
      </c>
      <c r="AI28" s="67">
        <v>-1875.96616</v>
      </c>
      <c r="AJ28" s="67">
        <v>6927.35838999987</v>
      </c>
      <c r="AK28" s="67">
        <v>1E-05</v>
      </c>
      <c r="AL28" s="67">
        <v>1E-05</v>
      </c>
      <c r="AM28" s="67">
        <v>0</v>
      </c>
      <c r="AN28" s="67">
        <v>0</v>
      </c>
      <c r="AO28" s="67">
        <v>1E-05</v>
      </c>
      <c r="AP28" s="67">
        <v>1E-05</v>
      </c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</row>
    <row r="29" spans="1:62" ht="13.5" customHeight="1">
      <c r="A29" s="63">
        <v>18</v>
      </c>
      <c r="B29" s="63">
        <v>4</v>
      </c>
      <c r="C29" s="25" t="s">
        <v>68</v>
      </c>
      <c r="D29" s="67">
        <v>309989.29959</v>
      </c>
      <c r="E29" s="67">
        <v>-17463.1851</v>
      </c>
      <c r="F29" s="67">
        <v>292526.11449</v>
      </c>
      <c r="G29" s="67">
        <v>23861.81768</v>
      </c>
      <c r="H29" s="67">
        <v>-66388.82302</v>
      </c>
      <c r="I29" s="67">
        <v>0</v>
      </c>
      <c r="J29" s="67">
        <v>0</v>
      </c>
      <c r="K29" s="67">
        <v>223.05883</v>
      </c>
      <c r="L29" s="67">
        <v>0</v>
      </c>
      <c r="M29" s="67">
        <v>23289.70773</v>
      </c>
      <c r="N29" s="67">
        <v>119034.37775</v>
      </c>
      <c r="O29" s="67">
        <v>0</v>
      </c>
      <c r="P29" s="67">
        <v>0</v>
      </c>
      <c r="Q29" s="67">
        <v>0</v>
      </c>
      <c r="R29" s="67">
        <v>-459309.93108</v>
      </c>
      <c r="S29" s="67">
        <v>0</v>
      </c>
      <c r="T29" s="67">
        <v>0</v>
      </c>
      <c r="U29" s="67">
        <v>0</v>
      </c>
      <c r="V29" s="67">
        <v>15616.57524</v>
      </c>
      <c r="W29" s="67">
        <v>2828.26602</v>
      </c>
      <c r="X29" s="67">
        <v>-55918.1839</v>
      </c>
      <c r="Y29" s="67">
        <v>0</v>
      </c>
      <c r="Z29" s="167">
        <v>-104237.02026</v>
      </c>
      <c r="AA29" s="67">
        <v>19566.28384</v>
      </c>
      <c r="AB29" s="67">
        <v>0</v>
      </c>
      <c r="AC29" s="67">
        <v>-84670.7364200001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-84670.7364200001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</row>
    <row r="30" spans="1:62" ht="13.5" customHeight="1">
      <c r="A30" s="63">
        <v>19</v>
      </c>
      <c r="B30" s="63">
        <v>5</v>
      </c>
      <c r="C30" s="25" t="s">
        <v>62</v>
      </c>
      <c r="D30" s="67">
        <v>209928.50925</v>
      </c>
      <c r="E30" s="67">
        <v>-249620.31576</v>
      </c>
      <c r="F30" s="67">
        <v>-39691.80651</v>
      </c>
      <c r="G30" s="67">
        <v>74386.38412</v>
      </c>
      <c r="H30" s="67">
        <v>-17417.19143</v>
      </c>
      <c r="I30" s="67">
        <v>0</v>
      </c>
      <c r="J30" s="67">
        <v>0</v>
      </c>
      <c r="K30" s="67">
        <v>-238203.98767</v>
      </c>
      <c r="L30" s="67">
        <v>16739.29915</v>
      </c>
      <c r="M30" s="67">
        <v>-23543.62279</v>
      </c>
      <c r="N30" s="67">
        <v>355200.31003</v>
      </c>
      <c r="O30" s="67">
        <v>0</v>
      </c>
      <c r="P30" s="67">
        <v>0</v>
      </c>
      <c r="Q30" s="67">
        <v>-71.85464</v>
      </c>
      <c r="R30" s="67">
        <v>-42691.02974</v>
      </c>
      <c r="S30" s="67">
        <v>-4.56213</v>
      </c>
      <c r="T30" s="67">
        <v>0</v>
      </c>
      <c r="U30" s="67">
        <v>0</v>
      </c>
      <c r="V30" s="67">
        <v>215.26466</v>
      </c>
      <c r="W30" s="67">
        <v>2733.28988</v>
      </c>
      <c r="X30" s="67">
        <v>-95231.01677</v>
      </c>
      <c r="Y30" s="67">
        <v>0</v>
      </c>
      <c r="Z30" s="167">
        <v>-7580.52384000013</v>
      </c>
      <c r="AA30" s="67">
        <v>0</v>
      </c>
      <c r="AB30" s="67">
        <v>0</v>
      </c>
      <c r="AC30" s="67">
        <v>-7580.52384000013</v>
      </c>
      <c r="AD30" s="67">
        <v>1824.62322</v>
      </c>
      <c r="AE30" s="67">
        <v>57957.55341</v>
      </c>
      <c r="AF30" s="67">
        <v>0</v>
      </c>
      <c r="AG30" s="67">
        <v>0</v>
      </c>
      <c r="AH30" s="67">
        <v>0</v>
      </c>
      <c r="AI30" s="67">
        <v>59782.17663</v>
      </c>
      <c r="AJ30" s="67">
        <v>52201.6527899999</v>
      </c>
      <c r="AK30" s="67">
        <v>-0.01046</v>
      </c>
      <c r="AL30" s="67">
        <v>-0.01046</v>
      </c>
      <c r="AM30" s="67">
        <v>0</v>
      </c>
      <c r="AN30" s="67">
        <v>0</v>
      </c>
      <c r="AO30" s="67">
        <v>-0.01046</v>
      </c>
      <c r="AP30" s="67">
        <v>-0.01046</v>
      </c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</row>
    <row r="31" spans="1:62" ht="13.5" customHeight="1">
      <c r="A31" s="63">
        <v>20</v>
      </c>
      <c r="B31" s="63">
        <v>6</v>
      </c>
      <c r="C31" s="25" t="s">
        <v>56</v>
      </c>
      <c r="D31" s="67">
        <v>274370.77907</v>
      </c>
      <c r="E31" s="67">
        <v>-208360.71186</v>
      </c>
      <c r="F31" s="67">
        <v>66010.06721</v>
      </c>
      <c r="G31" s="67">
        <v>68406.45801</v>
      </c>
      <c r="H31" s="67">
        <v>-5857.78629</v>
      </c>
      <c r="I31" s="67">
        <v>28950.81084</v>
      </c>
      <c r="J31" s="67">
        <v>0</v>
      </c>
      <c r="K31" s="67">
        <v>107686.68756</v>
      </c>
      <c r="L31" s="67">
        <v>170033.35162</v>
      </c>
      <c r="M31" s="67">
        <v>4764.66713</v>
      </c>
      <c r="N31" s="67">
        <v>-602920.47109</v>
      </c>
      <c r="O31" s="67">
        <v>0</v>
      </c>
      <c r="P31" s="67">
        <v>0</v>
      </c>
      <c r="Q31" s="67">
        <v>0</v>
      </c>
      <c r="R31" s="67">
        <v>-278273.53322</v>
      </c>
      <c r="S31" s="67">
        <v>-4083.2171</v>
      </c>
      <c r="T31" s="67">
        <v>1322.2704</v>
      </c>
      <c r="U31" s="67">
        <v>0</v>
      </c>
      <c r="V31" s="67">
        <v>9841.3516</v>
      </c>
      <c r="W31" s="67">
        <v>36167.98325</v>
      </c>
      <c r="X31" s="67">
        <v>-323927.75007</v>
      </c>
      <c r="Y31" s="67">
        <v>0</v>
      </c>
      <c r="Z31" s="167">
        <v>-721879.11015</v>
      </c>
      <c r="AA31" s="67">
        <v>-37642.484</v>
      </c>
      <c r="AB31" s="67">
        <v>0</v>
      </c>
      <c r="AC31" s="67">
        <v>-759521.59415</v>
      </c>
      <c r="AD31" s="67">
        <v>-229795.963</v>
      </c>
      <c r="AE31" s="67">
        <v>-152961.90554</v>
      </c>
      <c r="AF31" s="67">
        <v>0</v>
      </c>
      <c r="AG31" s="67">
        <v>0</v>
      </c>
      <c r="AH31" s="67">
        <v>0</v>
      </c>
      <c r="AI31" s="67">
        <v>-382757.86854</v>
      </c>
      <c r="AJ31" s="67">
        <v>-1142279.46269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</row>
    <row r="32" spans="1:62" ht="13.5" customHeight="1">
      <c r="A32" s="63">
        <v>21</v>
      </c>
      <c r="B32" s="63">
        <v>7</v>
      </c>
      <c r="C32" s="27" t="s">
        <v>69</v>
      </c>
      <c r="D32" s="67">
        <v>314595.18416</v>
      </c>
      <c r="E32" s="67">
        <v>-8327.26187</v>
      </c>
      <c r="F32" s="67">
        <v>306267.92229</v>
      </c>
      <c r="G32" s="67">
        <v>16763.89239</v>
      </c>
      <c r="H32" s="67">
        <v>-5566.09522</v>
      </c>
      <c r="I32" s="67">
        <v>191820</v>
      </c>
      <c r="J32" s="67">
        <v>0</v>
      </c>
      <c r="K32" s="67">
        <v>0</v>
      </c>
      <c r="L32" s="67">
        <v>0</v>
      </c>
      <c r="M32" s="67">
        <v>233800.0402</v>
      </c>
      <c r="N32" s="67">
        <v>-180708.57947</v>
      </c>
      <c r="O32" s="67">
        <v>0</v>
      </c>
      <c r="P32" s="67">
        <v>0</v>
      </c>
      <c r="Q32" s="67">
        <v>0</v>
      </c>
      <c r="R32" s="67">
        <v>-84464.77476</v>
      </c>
      <c r="S32" s="67">
        <v>-7163.7067</v>
      </c>
      <c r="T32" s="67">
        <v>0</v>
      </c>
      <c r="U32" s="67">
        <v>0</v>
      </c>
      <c r="V32" s="67">
        <v>3880.36157</v>
      </c>
      <c r="W32" s="67">
        <v>1626.05482</v>
      </c>
      <c r="X32" s="67">
        <v>-38000.91011</v>
      </c>
      <c r="Y32" s="67">
        <v>0</v>
      </c>
      <c r="Z32" s="172">
        <v>438254.20501</v>
      </c>
      <c r="AA32" s="67">
        <v>-101212</v>
      </c>
      <c r="AB32" s="67">
        <v>0</v>
      </c>
      <c r="AC32" s="67">
        <v>337042.20501</v>
      </c>
      <c r="AD32" s="67">
        <v>8501.90904</v>
      </c>
      <c r="AE32" s="67">
        <v>0</v>
      </c>
      <c r="AF32" s="67">
        <v>0</v>
      </c>
      <c r="AG32" s="67">
        <v>0</v>
      </c>
      <c r="AH32" s="67">
        <v>0</v>
      </c>
      <c r="AI32" s="67">
        <v>8501.90904</v>
      </c>
      <c r="AJ32" s="67">
        <v>345544.11405</v>
      </c>
      <c r="AK32" s="67">
        <v>33.70422</v>
      </c>
      <c r="AL32" s="67">
        <v>33.70422</v>
      </c>
      <c r="AM32" s="67">
        <v>0</v>
      </c>
      <c r="AN32" s="67">
        <v>0</v>
      </c>
      <c r="AO32" s="67">
        <v>33.70422</v>
      </c>
      <c r="AP32" s="67">
        <v>33.70422</v>
      </c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</row>
    <row r="33" spans="1:62" ht="13.5" customHeight="1">
      <c r="A33" s="63">
        <v>22</v>
      </c>
      <c r="B33" s="63">
        <v>8</v>
      </c>
      <c r="C33" s="25" t="s">
        <v>66</v>
      </c>
      <c r="D33" s="67">
        <v>239373.8145</v>
      </c>
      <c r="E33" s="67">
        <v>-217749.72221</v>
      </c>
      <c r="F33" s="67">
        <v>21624.09229</v>
      </c>
      <c r="G33" s="67">
        <v>105597.17202</v>
      </c>
      <c r="H33" s="67">
        <v>-8979.79513</v>
      </c>
      <c r="I33" s="67">
        <v>0</v>
      </c>
      <c r="J33" s="67">
        <v>0</v>
      </c>
      <c r="K33" s="67">
        <v>-165451.0673</v>
      </c>
      <c r="L33" s="67">
        <v>13458.91476</v>
      </c>
      <c r="M33" s="67">
        <v>49043.6333</v>
      </c>
      <c r="N33" s="67">
        <v>115335.59608</v>
      </c>
      <c r="O33" s="67">
        <v>0</v>
      </c>
      <c r="P33" s="67">
        <v>29.42517</v>
      </c>
      <c r="Q33" s="67">
        <v>86.6444</v>
      </c>
      <c r="R33" s="67">
        <v>-318043.23687</v>
      </c>
      <c r="S33" s="67">
        <v>-1792.72233</v>
      </c>
      <c r="T33" s="67">
        <v>0</v>
      </c>
      <c r="U33" s="67">
        <v>0</v>
      </c>
      <c r="V33" s="67">
        <v>-223.85576</v>
      </c>
      <c r="W33" s="67">
        <v>3531.32567</v>
      </c>
      <c r="X33" s="67">
        <v>-81365.23193</v>
      </c>
      <c r="Y33" s="67">
        <v>0</v>
      </c>
      <c r="Z33" s="167">
        <v>-267149.10563</v>
      </c>
      <c r="AA33" s="67">
        <v>0</v>
      </c>
      <c r="AB33" s="67">
        <v>0</v>
      </c>
      <c r="AC33" s="67">
        <v>-267149.10563</v>
      </c>
      <c r="AD33" s="67">
        <v>23605.24769</v>
      </c>
      <c r="AE33" s="67">
        <v>0</v>
      </c>
      <c r="AF33" s="67">
        <v>0</v>
      </c>
      <c r="AG33" s="67">
        <v>0</v>
      </c>
      <c r="AH33" s="67">
        <v>0</v>
      </c>
      <c r="AI33" s="67">
        <v>23605.24769</v>
      </c>
      <c r="AJ33" s="67">
        <v>-243543.85794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</row>
    <row r="34" spans="1:62" ht="13.5" customHeight="1">
      <c r="A34" s="63">
        <v>23</v>
      </c>
      <c r="B34" s="63">
        <v>9</v>
      </c>
      <c r="C34" s="25" t="s">
        <v>57</v>
      </c>
      <c r="D34" s="67">
        <v>30214.75413</v>
      </c>
      <c r="E34" s="67">
        <v>-54445.75171</v>
      </c>
      <c r="F34" s="67">
        <v>-24230.99758</v>
      </c>
      <c r="G34" s="67">
        <v>2502.47125</v>
      </c>
      <c r="H34" s="67">
        <v>-130.86389</v>
      </c>
      <c r="I34" s="67">
        <v>0</v>
      </c>
      <c r="J34" s="67">
        <v>0</v>
      </c>
      <c r="K34" s="67">
        <v>0</v>
      </c>
      <c r="L34" s="67">
        <v>0</v>
      </c>
      <c r="M34" s="67">
        <v>312.28606</v>
      </c>
      <c r="N34" s="67">
        <v>1245307.24806</v>
      </c>
      <c r="O34" s="67">
        <v>0</v>
      </c>
      <c r="P34" s="67">
        <v>0</v>
      </c>
      <c r="Q34" s="67">
        <v>0</v>
      </c>
      <c r="R34" s="67">
        <v>-1254810.49797</v>
      </c>
      <c r="S34" s="67">
        <v>-4896.84826</v>
      </c>
      <c r="T34" s="67">
        <v>-1.26917</v>
      </c>
      <c r="U34" s="67">
        <v>0</v>
      </c>
      <c r="V34" s="67">
        <v>-2988.85035</v>
      </c>
      <c r="W34" s="67">
        <v>3122.63192</v>
      </c>
      <c r="X34" s="67">
        <v>-15726.40201</v>
      </c>
      <c r="Y34" s="67">
        <v>0</v>
      </c>
      <c r="Z34" s="167">
        <v>-51541.0919400001</v>
      </c>
      <c r="AA34" s="67">
        <v>0</v>
      </c>
      <c r="AB34" s="67">
        <v>0</v>
      </c>
      <c r="AC34" s="67">
        <v>-51541.0919400001</v>
      </c>
      <c r="AD34" s="67">
        <v>17849.58384</v>
      </c>
      <c r="AE34" s="67">
        <v>0</v>
      </c>
      <c r="AF34" s="67">
        <v>0</v>
      </c>
      <c r="AG34" s="67">
        <v>0</v>
      </c>
      <c r="AH34" s="67">
        <v>0</v>
      </c>
      <c r="AI34" s="67">
        <v>17849.58384</v>
      </c>
      <c r="AJ34" s="67">
        <v>-33691.5081000001</v>
      </c>
      <c r="AK34" s="67">
        <v>-1E-05</v>
      </c>
      <c r="AL34" s="67">
        <v>-1E-05</v>
      </c>
      <c r="AM34" s="67">
        <v>0</v>
      </c>
      <c r="AN34" s="67">
        <v>0</v>
      </c>
      <c r="AO34" s="67">
        <v>-1E-05</v>
      </c>
      <c r="AP34" s="67">
        <v>-1E-05</v>
      </c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</row>
    <row r="35" spans="1:62" ht="13.5" customHeight="1">
      <c r="A35" s="63">
        <v>24</v>
      </c>
      <c r="B35" s="63">
        <v>10</v>
      </c>
      <c r="C35" s="25" t="s">
        <v>60</v>
      </c>
      <c r="D35" s="67">
        <v>204085.56084</v>
      </c>
      <c r="E35" s="67">
        <v>-151298.85105</v>
      </c>
      <c r="F35" s="67">
        <v>52786.70979</v>
      </c>
      <c r="G35" s="67">
        <v>59622.19956</v>
      </c>
      <c r="H35" s="67">
        <v>-18722.78542</v>
      </c>
      <c r="I35" s="67">
        <v>0</v>
      </c>
      <c r="J35" s="67">
        <v>0</v>
      </c>
      <c r="K35" s="67">
        <v>0</v>
      </c>
      <c r="L35" s="67">
        <v>0</v>
      </c>
      <c r="M35" s="67">
        <v>9036.24478</v>
      </c>
      <c r="N35" s="67">
        <v>32685.20625</v>
      </c>
      <c r="O35" s="67">
        <v>0</v>
      </c>
      <c r="P35" s="67">
        <v>0</v>
      </c>
      <c r="Q35" s="67">
        <v>0</v>
      </c>
      <c r="R35" s="67">
        <v>-78646.63755</v>
      </c>
      <c r="S35" s="67">
        <v>-73.82617</v>
      </c>
      <c r="T35" s="67">
        <v>0</v>
      </c>
      <c r="U35" s="67">
        <v>0</v>
      </c>
      <c r="V35" s="67">
        <v>69.54095</v>
      </c>
      <c r="W35" s="67">
        <v>3838.76597</v>
      </c>
      <c r="X35" s="67">
        <v>-55210.00708</v>
      </c>
      <c r="Y35" s="67">
        <v>0</v>
      </c>
      <c r="Z35" s="167">
        <v>5385.41108</v>
      </c>
      <c r="AA35" s="67">
        <v>-2039.762</v>
      </c>
      <c r="AB35" s="67">
        <v>0</v>
      </c>
      <c r="AC35" s="67">
        <v>3345.64908</v>
      </c>
      <c r="AD35" s="67">
        <v>-49.05724</v>
      </c>
      <c r="AE35" s="67">
        <v>0</v>
      </c>
      <c r="AF35" s="67">
        <v>0</v>
      </c>
      <c r="AG35" s="67">
        <v>0</v>
      </c>
      <c r="AH35" s="67">
        <v>0</v>
      </c>
      <c r="AI35" s="67">
        <v>-49.05724</v>
      </c>
      <c r="AJ35" s="67">
        <v>3296.59184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</row>
    <row r="36" spans="1:62" ht="13.5" customHeight="1">
      <c r="A36" s="63">
        <v>25</v>
      </c>
      <c r="B36" s="63">
        <v>11</v>
      </c>
      <c r="C36" s="32" t="s">
        <v>70</v>
      </c>
      <c r="D36" s="67">
        <v>407301.91974</v>
      </c>
      <c r="E36" s="67">
        <v>-317929.43649</v>
      </c>
      <c r="F36" s="67">
        <v>89372.48325</v>
      </c>
      <c r="G36" s="67">
        <v>33460.00401</v>
      </c>
      <c r="H36" s="67">
        <v>-3125.60119</v>
      </c>
      <c r="I36" s="67">
        <v>0</v>
      </c>
      <c r="J36" s="67">
        <v>0</v>
      </c>
      <c r="K36" s="67">
        <v>3227.55085</v>
      </c>
      <c r="L36" s="67">
        <v>0</v>
      </c>
      <c r="M36" s="67">
        <v>-348060.84303</v>
      </c>
      <c r="N36" s="67">
        <v>325090.12859</v>
      </c>
      <c r="O36" s="67">
        <v>0</v>
      </c>
      <c r="P36" s="67">
        <v>-87.305</v>
      </c>
      <c r="Q36" s="67">
        <v>0</v>
      </c>
      <c r="R36" s="67">
        <v>72419.2242</v>
      </c>
      <c r="S36" s="67">
        <v>-347.83353</v>
      </c>
      <c r="T36" s="67">
        <v>0</v>
      </c>
      <c r="U36" s="67">
        <v>0</v>
      </c>
      <c r="V36" s="67">
        <v>-481.71033</v>
      </c>
      <c r="W36" s="67">
        <v>21178.75471</v>
      </c>
      <c r="X36" s="67">
        <v>-135345.08854</v>
      </c>
      <c r="Y36" s="67">
        <v>0</v>
      </c>
      <c r="Z36" s="167">
        <v>57299.76399</v>
      </c>
      <c r="AA36" s="67">
        <v>0</v>
      </c>
      <c r="AB36" s="67">
        <v>0</v>
      </c>
      <c r="AC36" s="67">
        <v>57299.76399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57299.76399</v>
      </c>
      <c r="AK36" s="67">
        <v>0.00011</v>
      </c>
      <c r="AL36" s="67">
        <v>0.00011</v>
      </c>
      <c r="AM36" s="67">
        <v>0</v>
      </c>
      <c r="AN36" s="67">
        <v>0</v>
      </c>
      <c r="AO36" s="67">
        <v>0.00011</v>
      </c>
      <c r="AP36" s="67">
        <v>0.00011</v>
      </c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</row>
    <row r="37" spans="1:62" ht="13.5" customHeight="1">
      <c r="A37" s="63">
        <v>26</v>
      </c>
      <c r="B37" s="63">
        <v>12</v>
      </c>
      <c r="C37" s="25" t="s">
        <v>55</v>
      </c>
      <c r="D37" s="67">
        <v>261760.71328</v>
      </c>
      <c r="E37" s="67">
        <v>-234309.74169</v>
      </c>
      <c r="F37" s="67">
        <v>27450.97159</v>
      </c>
      <c r="G37" s="67">
        <v>50889.22775</v>
      </c>
      <c r="H37" s="67">
        <v>-7242.84798</v>
      </c>
      <c r="I37" s="67">
        <v>0</v>
      </c>
      <c r="J37" s="67">
        <v>0</v>
      </c>
      <c r="K37" s="67">
        <v>0</v>
      </c>
      <c r="L37" s="67">
        <v>-38519.87707</v>
      </c>
      <c r="M37" s="67">
        <v>17134.86201</v>
      </c>
      <c r="N37" s="67">
        <v>145552.08195</v>
      </c>
      <c r="O37" s="67">
        <v>0</v>
      </c>
      <c r="P37" s="67">
        <v>0</v>
      </c>
      <c r="Q37" s="67">
        <v>0</v>
      </c>
      <c r="R37" s="67">
        <v>-56125.45954</v>
      </c>
      <c r="S37" s="67">
        <v>-456.9046</v>
      </c>
      <c r="T37" s="67">
        <v>0</v>
      </c>
      <c r="U37" s="67">
        <v>0</v>
      </c>
      <c r="V37" s="67">
        <v>63.71767</v>
      </c>
      <c r="W37" s="67">
        <v>2697.27705</v>
      </c>
      <c r="X37" s="67">
        <v>-49999.71384</v>
      </c>
      <c r="Y37" s="67">
        <v>0</v>
      </c>
      <c r="Z37" s="167">
        <v>91443.3349899999</v>
      </c>
      <c r="AA37" s="67">
        <v>0</v>
      </c>
      <c r="AB37" s="67">
        <v>0</v>
      </c>
      <c r="AC37" s="67">
        <v>91443.3349899999</v>
      </c>
      <c r="AD37" s="67">
        <v>0</v>
      </c>
      <c r="AE37" s="67">
        <v>-5118.16943</v>
      </c>
      <c r="AF37" s="67">
        <v>0</v>
      </c>
      <c r="AG37" s="67">
        <v>0</v>
      </c>
      <c r="AH37" s="67">
        <v>0</v>
      </c>
      <c r="AI37" s="67">
        <v>-5118.16943</v>
      </c>
      <c r="AJ37" s="67">
        <v>86325.1655599999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</row>
    <row r="38" spans="1:62" ht="13.5" customHeight="1">
      <c r="A38" s="63">
        <v>27</v>
      </c>
      <c r="B38" s="63">
        <v>13</v>
      </c>
      <c r="C38" s="25" t="s">
        <v>58</v>
      </c>
      <c r="D38" s="67">
        <v>191456.80239</v>
      </c>
      <c r="E38" s="67">
        <v>-68504.46725</v>
      </c>
      <c r="F38" s="67">
        <v>122952.33514</v>
      </c>
      <c r="G38" s="67">
        <v>54356.6586</v>
      </c>
      <c r="H38" s="67">
        <v>-7245.59296</v>
      </c>
      <c r="I38" s="67">
        <v>0</v>
      </c>
      <c r="J38" s="67">
        <v>0</v>
      </c>
      <c r="K38" s="67">
        <v>56235</v>
      </c>
      <c r="L38" s="67">
        <v>736.20326</v>
      </c>
      <c r="M38" s="67">
        <v>23354.00278</v>
      </c>
      <c r="N38" s="67">
        <v>-69358.21688</v>
      </c>
      <c r="O38" s="67">
        <v>0</v>
      </c>
      <c r="P38" s="67">
        <v>0</v>
      </c>
      <c r="Q38" s="67">
        <v>0</v>
      </c>
      <c r="R38" s="67">
        <v>-68440.56944</v>
      </c>
      <c r="S38" s="67">
        <v>2202.15172</v>
      </c>
      <c r="T38" s="67">
        <v>-9325.19314</v>
      </c>
      <c r="U38" s="67">
        <v>0</v>
      </c>
      <c r="V38" s="67">
        <v>396.90735</v>
      </c>
      <c r="W38" s="67">
        <v>12354.78598</v>
      </c>
      <c r="X38" s="67">
        <v>-109678.49776</v>
      </c>
      <c r="Y38" s="67">
        <v>0</v>
      </c>
      <c r="Z38" s="167">
        <v>8539.97465</v>
      </c>
      <c r="AA38" s="67">
        <v>0</v>
      </c>
      <c r="AB38" s="67">
        <v>0</v>
      </c>
      <c r="AC38" s="67">
        <v>8539.97465</v>
      </c>
      <c r="AD38" s="67">
        <v>11362.67361</v>
      </c>
      <c r="AE38" s="67">
        <v>0</v>
      </c>
      <c r="AF38" s="67">
        <v>0</v>
      </c>
      <c r="AG38" s="67">
        <v>0</v>
      </c>
      <c r="AH38" s="67">
        <v>0</v>
      </c>
      <c r="AI38" s="67">
        <v>11362.67361</v>
      </c>
      <c r="AJ38" s="67">
        <v>19902.64826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</row>
    <row r="39" spans="1:62" ht="13.5" customHeight="1">
      <c r="A39" s="63">
        <v>28</v>
      </c>
      <c r="B39" s="63">
        <v>14</v>
      </c>
      <c r="C39" s="25" t="s">
        <v>64</v>
      </c>
      <c r="D39" s="67">
        <v>176920.66983</v>
      </c>
      <c r="E39" s="67">
        <v>-92916.53381</v>
      </c>
      <c r="F39" s="67">
        <v>84004.13602</v>
      </c>
      <c r="G39" s="67">
        <v>18479.20455</v>
      </c>
      <c r="H39" s="67">
        <v>-4621.92365</v>
      </c>
      <c r="I39" s="67">
        <v>-12855.253</v>
      </c>
      <c r="J39" s="67">
        <v>0</v>
      </c>
      <c r="K39" s="67">
        <v>54795.56507</v>
      </c>
      <c r="L39" s="67">
        <v>-8868.63104</v>
      </c>
      <c r="M39" s="67">
        <v>-43897.53824</v>
      </c>
      <c r="N39" s="67">
        <v>-149917.62471</v>
      </c>
      <c r="O39" s="67">
        <v>0</v>
      </c>
      <c r="P39" s="67">
        <v>0</v>
      </c>
      <c r="Q39" s="67">
        <v>0</v>
      </c>
      <c r="R39" s="67">
        <v>-87183.5549</v>
      </c>
      <c r="S39" s="67">
        <v>-578.21446</v>
      </c>
      <c r="T39" s="67">
        <v>0</v>
      </c>
      <c r="U39" s="67">
        <v>0</v>
      </c>
      <c r="V39" s="67">
        <v>697.64799</v>
      </c>
      <c r="W39" s="67">
        <v>3950.78703</v>
      </c>
      <c r="X39" s="67">
        <v>-101861.89118</v>
      </c>
      <c r="Y39" s="67">
        <v>0</v>
      </c>
      <c r="Z39" s="167">
        <v>-247857.29052</v>
      </c>
      <c r="AA39" s="67">
        <v>0</v>
      </c>
      <c r="AB39" s="67">
        <v>0</v>
      </c>
      <c r="AC39" s="67">
        <v>-247857.29052</v>
      </c>
      <c r="AD39" s="67">
        <v>-4997.09591</v>
      </c>
      <c r="AE39" s="67">
        <v>0</v>
      </c>
      <c r="AF39" s="67">
        <v>0</v>
      </c>
      <c r="AG39" s="67">
        <v>0</v>
      </c>
      <c r="AH39" s="67">
        <v>0</v>
      </c>
      <c r="AI39" s="67">
        <v>-4997.09591</v>
      </c>
      <c r="AJ39" s="67">
        <v>-252854.38643</v>
      </c>
      <c r="AK39" s="67">
        <v>-0.00213</v>
      </c>
      <c r="AL39" s="67">
        <v>-0.00213</v>
      </c>
      <c r="AM39" s="67">
        <v>0</v>
      </c>
      <c r="AN39" s="67">
        <v>0</v>
      </c>
      <c r="AO39" s="67">
        <v>-0.00213</v>
      </c>
      <c r="AP39" s="67">
        <v>-0.00213</v>
      </c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</row>
    <row r="40" spans="1:62" ht="13.5" customHeight="1">
      <c r="A40" s="63">
        <v>29</v>
      </c>
      <c r="B40" s="63">
        <v>15</v>
      </c>
      <c r="C40" s="25" t="s">
        <v>63</v>
      </c>
      <c r="D40" s="67">
        <v>179823.24108</v>
      </c>
      <c r="E40" s="67">
        <v>-134875.42603</v>
      </c>
      <c r="F40" s="67">
        <v>44947.81505</v>
      </c>
      <c r="G40" s="67">
        <v>59122.95189</v>
      </c>
      <c r="H40" s="67">
        <v>-4394.8026</v>
      </c>
      <c r="I40" s="67">
        <v>280.30595</v>
      </c>
      <c r="J40" s="67">
        <v>0</v>
      </c>
      <c r="K40" s="67">
        <v>213778.29965</v>
      </c>
      <c r="L40" s="67">
        <v>175.54831</v>
      </c>
      <c r="M40" s="67">
        <v>31561.91916</v>
      </c>
      <c r="N40" s="67">
        <v>-40774.88704</v>
      </c>
      <c r="O40" s="67">
        <v>0</v>
      </c>
      <c r="P40" s="67">
        <v>0</v>
      </c>
      <c r="Q40" s="67">
        <v>0</v>
      </c>
      <c r="R40" s="67">
        <v>-69615.69393</v>
      </c>
      <c r="S40" s="67">
        <v>-95577.3299</v>
      </c>
      <c r="T40" s="67">
        <v>-14938.16414</v>
      </c>
      <c r="U40" s="67">
        <v>0</v>
      </c>
      <c r="V40" s="67">
        <v>1118.21917</v>
      </c>
      <c r="W40" s="67">
        <v>2531.54396</v>
      </c>
      <c r="X40" s="67">
        <v>-64344.59847</v>
      </c>
      <c r="Y40" s="67">
        <v>0</v>
      </c>
      <c r="Z40" s="167">
        <v>63871.12706</v>
      </c>
      <c r="AA40" s="67">
        <v>0</v>
      </c>
      <c r="AB40" s="67">
        <v>0</v>
      </c>
      <c r="AC40" s="67">
        <v>63871.12706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63871.12706</v>
      </c>
      <c r="AK40" s="67">
        <v>0.00304</v>
      </c>
      <c r="AL40" s="67">
        <v>0.00304</v>
      </c>
      <c r="AM40" s="67">
        <v>0</v>
      </c>
      <c r="AN40" s="67">
        <v>0</v>
      </c>
      <c r="AO40" s="67">
        <v>0.00304</v>
      </c>
      <c r="AP40" s="67">
        <v>0.00304</v>
      </c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</row>
    <row r="41" spans="1:62" s="45" customFormat="1" ht="13.5" customHeight="1">
      <c r="A41" s="63"/>
      <c r="B41" s="63"/>
      <c r="C41" s="45" t="s">
        <v>190</v>
      </c>
      <c r="D41" s="69">
        <f>SUM(D26:D40)</f>
        <v>4639626.28795</v>
      </c>
      <c r="E41" s="69">
        <f aca="true" t="shared" si="1" ref="E41:AP41">SUM(E26:E40)</f>
        <v>-2761749.7093500006</v>
      </c>
      <c r="F41" s="69">
        <f t="shared" si="1"/>
        <v>1877876.5786000006</v>
      </c>
      <c r="G41" s="69">
        <f t="shared" si="1"/>
        <v>830726.6805599999</v>
      </c>
      <c r="H41" s="69">
        <f t="shared" si="1"/>
        <v>-207046.15247</v>
      </c>
      <c r="I41" s="69">
        <f t="shared" si="1"/>
        <v>208195.86379</v>
      </c>
      <c r="J41" s="69">
        <f t="shared" si="1"/>
        <v>0</v>
      </c>
      <c r="K41" s="69">
        <f t="shared" si="1"/>
        <v>-114637.76743</v>
      </c>
      <c r="L41" s="69">
        <f t="shared" si="1"/>
        <v>153761.99597000005</v>
      </c>
      <c r="M41" s="69">
        <f t="shared" si="1"/>
        <v>-674132.36624</v>
      </c>
      <c r="N41" s="69">
        <f t="shared" si="1"/>
        <v>1796144.8901400003</v>
      </c>
      <c r="O41" s="69">
        <f t="shared" si="1"/>
        <v>0</v>
      </c>
      <c r="P41" s="69">
        <f t="shared" si="1"/>
        <v>-112530.82824999999</v>
      </c>
      <c r="Q41" s="69">
        <f t="shared" si="1"/>
        <v>13369.85152</v>
      </c>
      <c r="R41" s="69">
        <f t="shared" si="1"/>
        <v>-2864371.4528900003</v>
      </c>
      <c r="S41" s="69">
        <f t="shared" si="1"/>
        <v>-110703.22881</v>
      </c>
      <c r="T41" s="69">
        <f t="shared" si="1"/>
        <v>-22943.07105</v>
      </c>
      <c r="U41" s="69">
        <f t="shared" si="1"/>
        <v>0</v>
      </c>
      <c r="V41" s="69">
        <f t="shared" si="1"/>
        <v>18897.894610000003</v>
      </c>
      <c r="W41" s="69">
        <f t="shared" si="1"/>
        <v>141544.15889000005</v>
      </c>
      <c r="X41" s="69">
        <f t="shared" si="1"/>
        <v>-1523852.4766400002</v>
      </c>
      <c r="Y41" s="69">
        <f t="shared" si="1"/>
        <v>0</v>
      </c>
      <c r="Z41" s="168">
        <f t="shared" si="1"/>
        <v>-589699.4297000006</v>
      </c>
      <c r="AA41" s="69">
        <f t="shared" si="1"/>
        <v>-165537.26815999998</v>
      </c>
      <c r="AB41" s="69">
        <f t="shared" si="1"/>
        <v>0</v>
      </c>
      <c r="AC41" s="69">
        <f t="shared" si="1"/>
        <v>-755236.6978600004</v>
      </c>
      <c r="AD41" s="69">
        <f t="shared" si="1"/>
        <v>-173574.04491</v>
      </c>
      <c r="AE41" s="69">
        <f t="shared" si="1"/>
        <v>-100122.52156000001</v>
      </c>
      <c r="AF41" s="69">
        <f t="shared" si="1"/>
        <v>0</v>
      </c>
      <c r="AG41" s="69">
        <f t="shared" si="1"/>
        <v>0</v>
      </c>
      <c r="AH41" s="69">
        <f t="shared" si="1"/>
        <v>0</v>
      </c>
      <c r="AI41" s="69">
        <f t="shared" si="1"/>
        <v>-273696.56647</v>
      </c>
      <c r="AJ41" s="69">
        <f t="shared" si="1"/>
        <v>-1028933.2643300003</v>
      </c>
      <c r="AK41" s="69">
        <f t="shared" si="1"/>
        <v>33.69507999999999</v>
      </c>
      <c r="AL41" s="69">
        <f t="shared" si="1"/>
        <v>33.69507999999999</v>
      </c>
      <c r="AM41" s="69">
        <f t="shared" si="1"/>
        <v>0</v>
      </c>
      <c r="AN41" s="69">
        <f t="shared" si="1"/>
        <v>0</v>
      </c>
      <c r="AO41" s="69">
        <f t="shared" si="1"/>
        <v>33.69507999999999</v>
      </c>
      <c r="AP41" s="69">
        <f t="shared" si="1"/>
        <v>33.69507999999999</v>
      </c>
      <c r="AQ41" s="68"/>
      <c r="AR41" s="70"/>
      <c r="AS41" s="68"/>
      <c r="AT41" s="68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</row>
    <row r="42" spans="1:62" ht="13.5" customHeight="1">
      <c r="A42" s="63"/>
      <c r="B42" s="63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168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</row>
    <row r="43" spans="1:62" ht="13.5" customHeight="1">
      <c r="A43" s="63"/>
      <c r="B43" s="63"/>
      <c r="C43" s="18" t="s">
        <v>73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168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</row>
    <row r="44" spans="1:62" ht="13.5" customHeight="1">
      <c r="A44" s="63">
        <v>30</v>
      </c>
      <c r="B44" s="63">
        <v>1</v>
      </c>
      <c r="C44" s="31" t="s">
        <v>94</v>
      </c>
      <c r="D44" s="67">
        <v>145208.03705</v>
      </c>
      <c r="E44" s="67">
        <v>-98828.63388</v>
      </c>
      <c r="F44" s="67">
        <v>46379.40317</v>
      </c>
      <c r="G44" s="67">
        <v>132949.14771</v>
      </c>
      <c r="H44" s="67">
        <v>-7460.29701</v>
      </c>
      <c r="I44" s="67">
        <v>0</v>
      </c>
      <c r="J44" s="67">
        <v>0</v>
      </c>
      <c r="K44" s="67">
        <v>-5053.66603</v>
      </c>
      <c r="L44" s="67">
        <v>0</v>
      </c>
      <c r="M44" s="67">
        <v>-29379.62797</v>
      </c>
      <c r="N44" s="67">
        <v>-1346.2605</v>
      </c>
      <c r="O44" s="67">
        <v>0</v>
      </c>
      <c r="P44" s="67">
        <v>-3726.53184</v>
      </c>
      <c r="Q44" s="67">
        <v>272.24979</v>
      </c>
      <c r="R44" s="67">
        <v>-47984.10103</v>
      </c>
      <c r="S44" s="67">
        <v>194.41285</v>
      </c>
      <c r="T44" s="67">
        <v>0</v>
      </c>
      <c r="U44" s="67">
        <v>0</v>
      </c>
      <c r="V44" s="67">
        <v>893.39323</v>
      </c>
      <c r="W44" s="67">
        <v>1392.13477</v>
      </c>
      <c r="X44" s="67">
        <v>-62360.41828</v>
      </c>
      <c r="Y44" s="67">
        <v>0</v>
      </c>
      <c r="Z44" s="167">
        <v>24769.83886</v>
      </c>
      <c r="AA44" s="67">
        <v>0</v>
      </c>
      <c r="AB44" s="67">
        <v>0</v>
      </c>
      <c r="AC44" s="67">
        <v>24769.83886</v>
      </c>
      <c r="AD44" s="67">
        <v>-3.14833</v>
      </c>
      <c r="AE44" s="67">
        <v>0</v>
      </c>
      <c r="AF44" s="67">
        <v>0</v>
      </c>
      <c r="AG44" s="67">
        <v>0</v>
      </c>
      <c r="AH44" s="67">
        <v>0</v>
      </c>
      <c r="AI44" s="67">
        <v>-3.14833</v>
      </c>
      <c r="AJ44" s="67">
        <v>24766.69053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8"/>
      <c r="AR44" s="70"/>
      <c r="AS44" s="68"/>
      <c r="AT44" s="68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</row>
    <row r="45" spans="1:62" ht="13.5" customHeight="1">
      <c r="A45" s="63">
        <v>31</v>
      </c>
      <c r="B45" s="63">
        <v>2</v>
      </c>
      <c r="C45" s="32" t="s">
        <v>92</v>
      </c>
      <c r="D45" s="67">
        <v>171138.07293</v>
      </c>
      <c r="E45" s="67">
        <v>-86509.2755</v>
      </c>
      <c r="F45" s="67">
        <v>84628.79743</v>
      </c>
      <c r="G45" s="67">
        <v>50680.93493</v>
      </c>
      <c r="H45" s="67">
        <v>-6800.59843</v>
      </c>
      <c r="I45" s="67">
        <v>28630.30328</v>
      </c>
      <c r="J45" s="67">
        <v>0</v>
      </c>
      <c r="K45" s="67">
        <v>3614.82314</v>
      </c>
      <c r="L45" s="67">
        <v>0</v>
      </c>
      <c r="M45" s="67">
        <v>20042.19201</v>
      </c>
      <c r="N45" s="67">
        <v>-48972.10003</v>
      </c>
      <c r="O45" s="67">
        <v>0</v>
      </c>
      <c r="P45" s="67">
        <v>0</v>
      </c>
      <c r="Q45" s="67">
        <v>0</v>
      </c>
      <c r="R45" s="67">
        <v>-3242.03675</v>
      </c>
      <c r="S45" s="67">
        <v>541.09885</v>
      </c>
      <c r="T45" s="67">
        <v>0</v>
      </c>
      <c r="U45" s="67">
        <v>0</v>
      </c>
      <c r="V45" s="67">
        <v>31.23344</v>
      </c>
      <c r="W45" s="67">
        <v>2374.15749</v>
      </c>
      <c r="X45" s="67">
        <v>-85942.41744</v>
      </c>
      <c r="Y45" s="67">
        <v>0</v>
      </c>
      <c r="Z45" s="167">
        <v>45586.38792</v>
      </c>
      <c r="AA45" s="67">
        <v>-7678.05844</v>
      </c>
      <c r="AB45" s="67">
        <v>0</v>
      </c>
      <c r="AC45" s="67">
        <v>37908.32948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37908.32948</v>
      </c>
      <c r="AK45" s="67">
        <v>0.07962</v>
      </c>
      <c r="AL45" s="67">
        <v>0.07962</v>
      </c>
      <c r="AM45" s="67">
        <v>0</v>
      </c>
      <c r="AN45" s="67">
        <v>0</v>
      </c>
      <c r="AO45" s="67">
        <v>0.07962</v>
      </c>
      <c r="AP45" s="67">
        <v>0.07962</v>
      </c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</row>
    <row r="46" spans="1:62" ht="13.5" customHeight="1">
      <c r="A46" s="63">
        <v>32</v>
      </c>
      <c r="B46" s="63">
        <v>3</v>
      </c>
      <c r="C46" s="25" t="s">
        <v>84</v>
      </c>
      <c r="D46" s="67">
        <v>101058.2527</v>
      </c>
      <c r="E46" s="67">
        <v>-71322.24601</v>
      </c>
      <c r="F46" s="67">
        <v>29736.00669</v>
      </c>
      <c r="G46" s="67">
        <v>41880.88835</v>
      </c>
      <c r="H46" s="67">
        <v>-22345.73184</v>
      </c>
      <c r="I46" s="67">
        <v>0</v>
      </c>
      <c r="J46" s="67">
        <v>0</v>
      </c>
      <c r="K46" s="67">
        <v>0</v>
      </c>
      <c r="L46" s="67">
        <v>0</v>
      </c>
      <c r="M46" s="67">
        <v>7715.60509</v>
      </c>
      <c r="N46" s="67">
        <v>-169703.27308</v>
      </c>
      <c r="O46" s="67">
        <v>0</v>
      </c>
      <c r="P46" s="67">
        <v>0</v>
      </c>
      <c r="Q46" s="67">
        <v>275.79644</v>
      </c>
      <c r="R46" s="67">
        <v>-205401.32288</v>
      </c>
      <c r="S46" s="67">
        <v>-3062.05332</v>
      </c>
      <c r="T46" s="67">
        <v>0</v>
      </c>
      <c r="U46" s="67">
        <v>0</v>
      </c>
      <c r="V46" s="67">
        <v>1953.88094</v>
      </c>
      <c r="W46" s="67">
        <v>2165.01514</v>
      </c>
      <c r="X46" s="67">
        <v>-147031.77017</v>
      </c>
      <c r="Y46" s="67">
        <v>0</v>
      </c>
      <c r="Z46" s="167">
        <v>-463816.95864</v>
      </c>
      <c r="AA46" s="67">
        <v>415.55315</v>
      </c>
      <c r="AB46" s="67">
        <v>0</v>
      </c>
      <c r="AC46" s="67">
        <v>-463401.40549</v>
      </c>
      <c r="AD46" s="67">
        <v>1633.55611</v>
      </c>
      <c r="AE46" s="67">
        <v>0</v>
      </c>
      <c r="AF46" s="67">
        <v>0</v>
      </c>
      <c r="AG46" s="67">
        <v>0</v>
      </c>
      <c r="AH46" s="67">
        <v>-294.0401</v>
      </c>
      <c r="AI46" s="67">
        <v>1339.51601</v>
      </c>
      <c r="AJ46" s="67">
        <v>-462061.88948</v>
      </c>
      <c r="AK46" s="67">
        <v>-0.00028</v>
      </c>
      <c r="AL46" s="67">
        <v>-0.00028</v>
      </c>
      <c r="AM46" s="67">
        <v>0</v>
      </c>
      <c r="AN46" s="67">
        <v>0</v>
      </c>
      <c r="AO46" s="67">
        <v>-0.00028</v>
      </c>
      <c r="AP46" s="67">
        <v>-0.00028</v>
      </c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</row>
    <row r="47" spans="1:62" ht="13.5" customHeight="1">
      <c r="A47" s="63">
        <v>33</v>
      </c>
      <c r="B47" s="63">
        <v>4</v>
      </c>
      <c r="C47" s="32" t="s">
        <v>91</v>
      </c>
      <c r="D47" s="67">
        <v>123971.90182</v>
      </c>
      <c r="E47" s="67">
        <v>-65126.60213</v>
      </c>
      <c r="F47" s="67">
        <v>58845.29969</v>
      </c>
      <c r="G47" s="67">
        <v>8354.71933</v>
      </c>
      <c r="H47" s="67">
        <v>-543.15879</v>
      </c>
      <c r="I47" s="67">
        <v>0</v>
      </c>
      <c r="J47" s="67">
        <v>0</v>
      </c>
      <c r="K47" s="67">
        <v>20550.42354</v>
      </c>
      <c r="L47" s="67">
        <v>0</v>
      </c>
      <c r="M47" s="67">
        <v>-222170.89979</v>
      </c>
      <c r="N47" s="67">
        <v>251818.57227</v>
      </c>
      <c r="O47" s="67">
        <v>0</v>
      </c>
      <c r="P47" s="67">
        <v>0</v>
      </c>
      <c r="Q47" s="67">
        <v>0</v>
      </c>
      <c r="R47" s="67">
        <v>-113896.96936</v>
      </c>
      <c r="S47" s="67">
        <v>-14.73282</v>
      </c>
      <c r="T47" s="67">
        <v>214.36396</v>
      </c>
      <c r="U47" s="67">
        <v>0</v>
      </c>
      <c r="V47" s="67">
        <v>0</v>
      </c>
      <c r="W47" s="67">
        <v>247.5232</v>
      </c>
      <c r="X47" s="67">
        <v>-19011.5742</v>
      </c>
      <c r="Y47" s="67">
        <v>0</v>
      </c>
      <c r="Z47" s="167">
        <v>-15606.43297</v>
      </c>
      <c r="AA47" s="67">
        <v>0</v>
      </c>
      <c r="AB47" s="67">
        <v>0</v>
      </c>
      <c r="AC47" s="67">
        <v>-15606.43297</v>
      </c>
      <c r="AD47" s="67">
        <v>-6876.07819</v>
      </c>
      <c r="AE47" s="67">
        <v>0</v>
      </c>
      <c r="AF47" s="67">
        <v>0</v>
      </c>
      <c r="AG47" s="67">
        <v>0</v>
      </c>
      <c r="AH47" s="67">
        <v>1237.694</v>
      </c>
      <c r="AI47" s="67">
        <v>-5638.38419</v>
      </c>
      <c r="AJ47" s="67">
        <v>-21244.81716</v>
      </c>
      <c r="AK47" s="67">
        <v>-0.37606</v>
      </c>
      <c r="AL47" s="67">
        <v>-0.37606</v>
      </c>
      <c r="AM47" s="67">
        <v>0</v>
      </c>
      <c r="AN47" s="67">
        <v>0</v>
      </c>
      <c r="AO47" s="67">
        <v>-0.37606</v>
      </c>
      <c r="AP47" s="67">
        <v>-0.37606</v>
      </c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</row>
    <row r="48" spans="1:62" ht="13.5" customHeight="1">
      <c r="A48" s="63">
        <v>34</v>
      </c>
      <c r="B48" s="63">
        <v>5</v>
      </c>
      <c r="C48" s="25" t="s">
        <v>95</v>
      </c>
      <c r="D48" s="67">
        <v>154759.48953</v>
      </c>
      <c r="E48" s="67">
        <v>-105773.40928</v>
      </c>
      <c r="F48" s="67">
        <v>48986.08025</v>
      </c>
      <c r="G48" s="67">
        <v>7302.30358</v>
      </c>
      <c r="H48" s="67">
        <v>-1338.49598</v>
      </c>
      <c r="I48" s="67">
        <v>39.43</v>
      </c>
      <c r="J48" s="67">
        <v>0</v>
      </c>
      <c r="K48" s="67">
        <v>4710.15833</v>
      </c>
      <c r="L48" s="67">
        <v>0</v>
      </c>
      <c r="M48" s="67">
        <v>61912.34086</v>
      </c>
      <c r="N48" s="67">
        <v>-69661.58047</v>
      </c>
      <c r="O48" s="67">
        <v>0</v>
      </c>
      <c r="P48" s="67">
        <v>0</v>
      </c>
      <c r="Q48" s="67">
        <v>0</v>
      </c>
      <c r="R48" s="67">
        <v>-19805.91235</v>
      </c>
      <c r="S48" s="67">
        <v>-2.35443</v>
      </c>
      <c r="T48" s="67">
        <v>0</v>
      </c>
      <c r="U48" s="67">
        <v>0</v>
      </c>
      <c r="V48" s="67">
        <v>-767.2015</v>
      </c>
      <c r="W48" s="67">
        <v>739.19112</v>
      </c>
      <c r="X48" s="67">
        <v>-31476.88858</v>
      </c>
      <c r="Y48" s="67">
        <v>0</v>
      </c>
      <c r="Z48" s="167">
        <v>637.07082999999</v>
      </c>
      <c r="AA48" s="67">
        <v>0</v>
      </c>
      <c r="AB48" s="67">
        <v>0</v>
      </c>
      <c r="AC48" s="67">
        <v>637.07082999999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637.07082999999</v>
      </c>
      <c r="AK48" s="67">
        <v>0.00127</v>
      </c>
      <c r="AL48" s="67">
        <v>0.00127</v>
      </c>
      <c r="AM48" s="67">
        <v>0</v>
      </c>
      <c r="AN48" s="67">
        <v>0</v>
      </c>
      <c r="AO48" s="67">
        <v>0.00127</v>
      </c>
      <c r="AP48" s="67">
        <v>0.00127</v>
      </c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</row>
    <row r="49" spans="1:62" ht="13.5" customHeight="1">
      <c r="A49" s="63">
        <v>35</v>
      </c>
      <c r="B49" s="63">
        <v>6</v>
      </c>
      <c r="C49" s="25" t="s">
        <v>100</v>
      </c>
      <c r="D49" s="67">
        <v>89742.44944</v>
      </c>
      <c r="E49" s="67">
        <v>-52935.75544</v>
      </c>
      <c r="F49" s="67">
        <v>36806.694</v>
      </c>
      <c r="G49" s="67">
        <v>46505.44213</v>
      </c>
      <c r="H49" s="67">
        <v>-2065.1298</v>
      </c>
      <c r="I49" s="67">
        <v>2145.62184</v>
      </c>
      <c r="J49" s="67">
        <v>0</v>
      </c>
      <c r="K49" s="67">
        <v>24</v>
      </c>
      <c r="L49" s="67">
        <v>0</v>
      </c>
      <c r="M49" s="67">
        <v>-21972.18962</v>
      </c>
      <c r="N49" s="67">
        <v>24743.63417</v>
      </c>
      <c r="O49" s="67">
        <v>0</v>
      </c>
      <c r="P49" s="67">
        <v>0</v>
      </c>
      <c r="Q49" s="67">
        <v>0</v>
      </c>
      <c r="R49" s="67">
        <v>-54874.44338</v>
      </c>
      <c r="S49" s="67">
        <v>-19.09514</v>
      </c>
      <c r="T49" s="67">
        <v>0</v>
      </c>
      <c r="U49" s="67">
        <v>0</v>
      </c>
      <c r="V49" s="67">
        <v>113.05688</v>
      </c>
      <c r="W49" s="67">
        <v>477.4087</v>
      </c>
      <c r="X49" s="67">
        <v>-24622.61701</v>
      </c>
      <c r="Y49" s="67">
        <v>0</v>
      </c>
      <c r="Z49" s="167">
        <v>7262.38277000001</v>
      </c>
      <c r="AA49" s="67">
        <v>-1635</v>
      </c>
      <c r="AB49" s="67">
        <v>0</v>
      </c>
      <c r="AC49" s="67">
        <v>5627.38277000001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5627.38277000001</v>
      </c>
      <c r="AK49" s="67">
        <v>0.06109</v>
      </c>
      <c r="AL49" s="67">
        <v>0.06109</v>
      </c>
      <c r="AM49" s="67">
        <v>0</v>
      </c>
      <c r="AN49" s="67">
        <v>0</v>
      </c>
      <c r="AO49" s="67">
        <v>0.06109</v>
      </c>
      <c r="AP49" s="67">
        <v>0.06109</v>
      </c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</row>
    <row r="50" spans="1:62" ht="13.5" customHeight="1">
      <c r="A50" s="63">
        <v>36</v>
      </c>
      <c r="B50" s="63">
        <v>7</v>
      </c>
      <c r="C50" s="25" t="s">
        <v>75</v>
      </c>
      <c r="D50" s="67">
        <v>131529.11937</v>
      </c>
      <c r="E50" s="67">
        <v>-127756.73212</v>
      </c>
      <c r="F50" s="67">
        <v>3772.38725</v>
      </c>
      <c r="G50" s="67">
        <v>6468.83465</v>
      </c>
      <c r="H50" s="67">
        <v>-1168.37142</v>
      </c>
      <c r="I50" s="67">
        <v>0</v>
      </c>
      <c r="J50" s="67">
        <v>0</v>
      </c>
      <c r="K50" s="67">
        <v>116840.75327</v>
      </c>
      <c r="L50" s="67">
        <v>0</v>
      </c>
      <c r="M50" s="67">
        <v>2374.99344</v>
      </c>
      <c r="N50" s="67">
        <v>-136748.65548</v>
      </c>
      <c r="O50" s="67">
        <v>77254.25107</v>
      </c>
      <c r="P50" s="67">
        <v>0</v>
      </c>
      <c r="Q50" s="67">
        <v>0</v>
      </c>
      <c r="R50" s="67">
        <v>-43373.51799</v>
      </c>
      <c r="S50" s="67">
        <v>-375.32767</v>
      </c>
      <c r="T50" s="67">
        <v>-2E-05</v>
      </c>
      <c r="U50" s="67">
        <v>0</v>
      </c>
      <c r="V50" s="67">
        <v>-74.72877</v>
      </c>
      <c r="W50" s="67">
        <v>2843.44597</v>
      </c>
      <c r="X50" s="67">
        <v>-27420.52993</v>
      </c>
      <c r="Y50" s="67">
        <v>0</v>
      </c>
      <c r="Z50" s="167">
        <v>393.534370000041</v>
      </c>
      <c r="AA50" s="67">
        <v>0</v>
      </c>
      <c r="AB50" s="67">
        <v>0</v>
      </c>
      <c r="AC50" s="67">
        <v>393.534370000041</v>
      </c>
      <c r="AD50" s="67">
        <v>-5121.72965</v>
      </c>
      <c r="AE50" s="67">
        <v>0</v>
      </c>
      <c r="AF50" s="67">
        <v>0</v>
      </c>
      <c r="AG50" s="67">
        <v>0</v>
      </c>
      <c r="AH50" s="67">
        <v>0</v>
      </c>
      <c r="AI50" s="67">
        <v>-5121.72965</v>
      </c>
      <c r="AJ50" s="67">
        <v>-4728.19527999996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</row>
    <row r="51" spans="1:62" s="45" customFormat="1" ht="13.5" customHeight="1">
      <c r="A51" s="63">
        <v>37</v>
      </c>
      <c r="B51" s="63">
        <v>8</v>
      </c>
      <c r="C51" s="27" t="s">
        <v>88</v>
      </c>
      <c r="D51" s="67">
        <v>119007.36742</v>
      </c>
      <c r="E51" s="67">
        <v>-97340.20925</v>
      </c>
      <c r="F51" s="67">
        <v>21667.15817</v>
      </c>
      <c r="G51" s="67">
        <v>58651.04554</v>
      </c>
      <c r="H51" s="67">
        <v>-572.80523</v>
      </c>
      <c r="I51" s="67">
        <v>0</v>
      </c>
      <c r="J51" s="67">
        <v>0</v>
      </c>
      <c r="K51" s="67">
        <v>41780.8495</v>
      </c>
      <c r="L51" s="67">
        <v>7.31662</v>
      </c>
      <c r="M51" s="67">
        <v>4035.25196</v>
      </c>
      <c r="N51" s="67">
        <v>-5564.26804</v>
      </c>
      <c r="O51" s="67">
        <v>0</v>
      </c>
      <c r="P51" s="67">
        <v>0</v>
      </c>
      <c r="Q51" s="67">
        <v>0</v>
      </c>
      <c r="R51" s="67">
        <v>-96177.54279</v>
      </c>
      <c r="S51" s="67">
        <v>0</v>
      </c>
      <c r="T51" s="67">
        <v>0</v>
      </c>
      <c r="U51" s="67">
        <v>-9.47311</v>
      </c>
      <c r="V51" s="67">
        <v>-112.02886</v>
      </c>
      <c r="W51" s="67">
        <v>176.12078</v>
      </c>
      <c r="X51" s="67">
        <v>-23163.46082</v>
      </c>
      <c r="Y51" s="67">
        <v>0</v>
      </c>
      <c r="Z51" s="167">
        <v>718.163719999993</v>
      </c>
      <c r="AA51" s="67">
        <v>0</v>
      </c>
      <c r="AB51" s="67">
        <v>0</v>
      </c>
      <c r="AC51" s="67">
        <v>718.163719999993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718.163719999993</v>
      </c>
      <c r="AK51" s="67">
        <v>0.00074</v>
      </c>
      <c r="AL51" s="67">
        <v>0.00074</v>
      </c>
      <c r="AM51" s="67">
        <v>0</v>
      </c>
      <c r="AN51" s="67">
        <v>0</v>
      </c>
      <c r="AO51" s="67">
        <v>0.00074</v>
      </c>
      <c r="AP51" s="67">
        <v>0.00074</v>
      </c>
      <c r="AQ51" s="68"/>
      <c r="AR51" s="70"/>
      <c r="AS51" s="68"/>
      <c r="AT51" s="68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</row>
    <row r="52" spans="1:62" ht="13.5" customHeight="1">
      <c r="A52" s="63">
        <v>38</v>
      </c>
      <c r="B52" s="63">
        <v>9</v>
      </c>
      <c r="C52" s="25" t="s">
        <v>93</v>
      </c>
      <c r="D52" s="67">
        <v>129688.91778</v>
      </c>
      <c r="E52" s="67">
        <v>-102713.34936</v>
      </c>
      <c r="F52" s="67">
        <v>26975.56842</v>
      </c>
      <c r="G52" s="67">
        <v>1588.71015</v>
      </c>
      <c r="H52" s="67">
        <v>-713.17431</v>
      </c>
      <c r="I52" s="67">
        <v>0</v>
      </c>
      <c r="J52" s="67">
        <v>0</v>
      </c>
      <c r="K52" s="67">
        <v>0</v>
      </c>
      <c r="L52" s="67">
        <v>0</v>
      </c>
      <c r="M52" s="67">
        <v>-2918.68432</v>
      </c>
      <c r="N52" s="67">
        <v>12989.02551</v>
      </c>
      <c r="O52" s="67">
        <v>0</v>
      </c>
      <c r="P52" s="67">
        <v>0</v>
      </c>
      <c r="Q52" s="67">
        <v>0</v>
      </c>
      <c r="R52" s="67">
        <v>-30795.58</v>
      </c>
      <c r="S52" s="67">
        <v>-2201.38285</v>
      </c>
      <c r="T52" s="67">
        <v>0</v>
      </c>
      <c r="U52" s="67">
        <v>0</v>
      </c>
      <c r="V52" s="67">
        <v>-154.07967</v>
      </c>
      <c r="W52" s="67">
        <v>796.69779</v>
      </c>
      <c r="X52" s="67">
        <v>-82021.13429</v>
      </c>
      <c r="Y52" s="67">
        <v>0</v>
      </c>
      <c r="Z52" s="167">
        <v>-76454.03357</v>
      </c>
      <c r="AA52" s="67">
        <v>0</v>
      </c>
      <c r="AB52" s="67">
        <v>0</v>
      </c>
      <c r="AC52" s="67">
        <v>-76454.03357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-76454.03357</v>
      </c>
      <c r="AK52" s="67">
        <v>-0.28851</v>
      </c>
      <c r="AL52" s="67">
        <v>-0.28851</v>
      </c>
      <c r="AM52" s="67">
        <v>0</v>
      </c>
      <c r="AN52" s="67">
        <v>0</v>
      </c>
      <c r="AO52" s="67">
        <v>-0.28851</v>
      </c>
      <c r="AP52" s="67">
        <v>-0.28851</v>
      </c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</row>
    <row r="53" spans="1:62" ht="13.5" customHeight="1">
      <c r="A53" s="63">
        <v>39</v>
      </c>
      <c r="B53" s="63">
        <v>10</v>
      </c>
      <c r="C53" s="27" t="s">
        <v>89</v>
      </c>
      <c r="D53" s="67">
        <v>60265.75384</v>
      </c>
      <c r="E53" s="67">
        <v>-24847.32452</v>
      </c>
      <c r="F53" s="67">
        <v>35418.42932</v>
      </c>
      <c r="G53" s="67">
        <v>16613.96234</v>
      </c>
      <c r="H53" s="67">
        <v>-3904.59671</v>
      </c>
      <c r="I53" s="67">
        <v>-802.16</v>
      </c>
      <c r="J53" s="67">
        <v>0</v>
      </c>
      <c r="K53" s="67">
        <v>-13026.78939</v>
      </c>
      <c r="L53" s="67">
        <v>0</v>
      </c>
      <c r="M53" s="67">
        <v>-12444.01208</v>
      </c>
      <c r="N53" s="67">
        <v>37526.41979</v>
      </c>
      <c r="O53" s="67">
        <v>0</v>
      </c>
      <c r="P53" s="67">
        <v>0</v>
      </c>
      <c r="Q53" s="67">
        <v>0</v>
      </c>
      <c r="R53" s="67">
        <v>-21878.32077</v>
      </c>
      <c r="S53" s="67">
        <v>-315.89979</v>
      </c>
      <c r="T53" s="67">
        <v>0</v>
      </c>
      <c r="U53" s="67">
        <v>0</v>
      </c>
      <c r="V53" s="67">
        <v>-125.28886</v>
      </c>
      <c r="W53" s="67">
        <v>800.12677</v>
      </c>
      <c r="X53" s="67">
        <v>-51010.98674</v>
      </c>
      <c r="Y53" s="67">
        <v>0</v>
      </c>
      <c r="Z53" s="167">
        <v>-13149.11612</v>
      </c>
      <c r="AA53" s="67">
        <v>0</v>
      </c>
      <c r="AB53" s="67">
        <v>0</v>
      </c>
      <c r="AC53" s="67">
        <v>-13149.11612</v>
      </c>
      <c r="AD53" s="67">
        <v>-4512.27599</v>
      </c>
      <c r="AE53" s="67">
        <v>0</v>
      </c>
      <c r="AF53" s="67">
        <v>0</v>
      </c>
      <c r="AG53" s="67">
        <v>0</v>
      </c>
      <c r="AH53" s="67">
        <v>812.20968</v>
      </c>
      <c r="AI53" s="67">
        <v>-3700.06631</v>
      </c>
      <c r="AJ53" s="67">
        <v>-16849.18243</v>
      </c>
      <c r="AK53" s="67">
        <v>-0.00026</v>
      </c>
      <c r="AL53" s="67">
        <v>-0.00026</v>
      </c>
      <c r="AM53" s="67">
        <v>0</v>
      </c>
      <c r="AN53" s="67">
        <v>0</v>
      </c>
      <c r="AO53" s="67">
        <v>-0.00026</v>
      </c>
      <c r="AP53" s="67">
        <v>-0.00026</v>
      </c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</row>
    <row r="54" spans="1:62" ht="13.5" customHeight="1">
      <c r="A54" s="63">
        <v>40</v>
      </c>
      <c r="B54" s="63">
        <v>11</v>
      </c>
      <c r="C54" s="25" t="s">
        <v>101</v>
      </c>
      <c r="D54" s="67">
        <v>72360.03058</v>
      </c>
      <c r="E54" s="67">
        <v>-69530.60993</v>
      </c>
      <c r="F54" s="67">
        <v>2829.42064999999</v>
      </c>
      <c r="G54" s="67">
        <v>14481.29504</v>
      </c>
      <c r="H54" s="67">
        <v>-17041.13314</v>
      </c>
      <c r="I54" s="67">
        <v>0</v>
      </c>
      <c r="J54" s="67">
        <v>0</v>
      </c>
      <c r="K54" s="67">
        <v>265998.30394</v>
      </c>
      <c r="L54" s="67">
        <v>0</v>
      </c>
      <c r="M54" s="67">
        <v>-417803.9698</v>
      </c>
      <c r="N54" s="67">
        <v>188027.60672</v>
      </c>
      <c r="O54" s="67">
        <v>0</v>
      </c>
      <c r="P54" s="67">
        <v>0</v>
      </c>
      <c r="Q54" s="67">
        <v>0</v>
      </c>
      <c r="R54" s="67">
        <v>-1832.10398</v>
      </c>
      <c r="S54" s="67">
        <v>2210.20934</v>
      </c>
      <c r="T54" s="67">
        <v>0</v>
      </c>
      <c r="U54" s="67">
        <v>0</v>
      </c>
      <c r="V54" s="67">
        <v>-391.94155</v>
      </c>
      <c r="W54" s="67">
        <v>5587.07317</v>
      </c>
      <c r="X54" s="67">
        <v>-41416.09034</v>
      </c>
      <c r="Y54" s="67">
        <v>0</v>
      </c>
      <c r="Z54" s="167">
        <v>648.670050000059</v>
      </c>
      <c r="AA54" s="67">
        <v>-531.08</v>
      </c>
      <c r="AB54" s="67">
        <v>0</v>
      </c>
      <c r="AC54" s="67">
        <v>117.590050000059</v>
      </c>
      <c r="AD54" s="67">
        <v>-18067.40731</v>
      </c>
      <c r="AE54" s="67">
        <v>0</v>
      </c>
      <c r="AF54" s="67">
        <v>0</v>
      </c>
      <c r="AG54" s="67">
        <v>0</v>
      </c>
      <c r="AH54" s="67">
        <v>0</v>
      </c>
      <c r="AI54" s="67">
        <v>-18067.40731</v>
      </c>
      <c r="AJ54" s="67">
        <v>-17949.8172599999</v>
      </c>
      <c r="AK54" s="67">
        <v>0.00037</v>
      </c>
      <c r="AL54" s="67">
        <v>0.00037</v>
      </c>
      <c r="AM54" s="67">
        <v>0</v>
      </c>
      <c r="AN54" s="67">
        <v>0</v>
      </c>
      <c r="AO54" s="67">
        <v>0.00037</v>
      </c>
      <c r="AP54" s="67">
        <v>0.00037</v>
      </c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</row>
    <row r="55" spans="1:62" ht="13.5" customHeight="1">
      <c r="A55" s="63">
        <v>41</v>
      </c>
      <c r="B55" s="63">
        <v>12</v>
      </c>
      <c r="C55" s="25" t="s">
        <v>76</v>
      </c>
      <c r="D55" s="67">
        <v>117526.91107</v>
      </c>
      <c r="E55" s="67">
        <v>-75919.30946</v>
      </c>
      <c r="F55" s="67">
        <v>41607.60161</v>
      </c>
      <c r="G55" s="67">
        <v>9971.12142</v>
      </c>
      <c r="H55" s="67">
        <v>-3885.51718</v>
      </c>
      <c r="I55" s="67">
        <v>0</v>
      </c>
      <c r="J55" s="67">
        <v>0</v>
      </c>
      <c r="K55" s="67">
        <v>-8071.55598</v>
      </c>
      <c r="L55" s="67">
        <v>478.67819</v>
      </c>
      <c r="M55" s="67">
        <v>12167.0419099999</v>
      </c>
      <c r="N55" s="67">
        <v>43625.95273</v>
      </c>
      <c r="O55" s="67">
        <v>0</v>
      </c>
      <c r="P55" s="67">
        <v>-3424.57458</v>
      </c>
      <c r="Q55" s="67">
        <v>0</v>
      </c>
      <c r="R55" s="67">
        <v>-76075.22977</v>
      </c>
      <c r="S55" s="67">
        <v>-258.92104</v>
      </c>
      <c r="T55" s="67">
        <v>0</v>
      </c>
      <c r="U55" s="67">
        <v>0</v>
      </c>
      <c r="V55" s="67">
        <v>0</v>
      </c>
      <c r="W55" s="67">
        <v>17715.58488</v>
      </c>
      <c r="X55" s="67">
        <v>-29773.77071</v>
      </c>
      <c r="Y55" s="67">
        <v>0</v>
      </c>
      <c r="Z55" s="167">
        <v>4076.4114799999</v>
      </c>
      <c r="AA55" s="67">
        <v>-2000</v>
      </c>
      <c r="AB55" s="67">
        <v>0</v>
      </c>
      <c r="AC55" s="67">
        <v>2076.4114799999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2076.4114799999</v>
      </c>
      <c r="AK55" s="67">
        <v>0.00047</v>
      </c>
      <c r="AL55" s="67">
        <v>0.00047</v>
      </c>
      <c r="AM55" s="67">
        <v>0</v>
      </c>
      <c r="AN55" s="67">
        <v>0</v>
      </c>
      <c r="AO55" s="67">
        <v>0.00047</v>
      </c>
      <c r="AP55" s="67">
        <v>0.00047</v>
      </c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</row>
    <row r="56" spans="1:62" ht="13.5" customHeight="1">
      <c r="A56" s="63">
        <v>42</v>
      </c>
      <c r="B56" s="63">
        <v>13</v>
      </c>
      <c r="C56" s="25" t="s">
        <v>96</v>
      </c>
      <c r="D56" s="67">
        <v>47867.55236</v>
      </c>
      <c r="E56" s="67">
        <v>-45280.2707</v>
      </c>
      <c r="F56" s="67">
        <v>2587.28166</v>
      </c>
      <c r="G56" s="67">
        <v>13360.62117</v>
      </c>
      <c r="H56" s="67">
        <v>-514.34113</v>
      </c>
      <c r="I56" s="67">
        <v>-21395.197</v>
      </c>
      <c r="J56" s="67">
        <v>0</v>
      </c>
      <c r="K56" s="67">
        <v>-8899.643</v>
      </c>
      <c r="L56" s="67">
        <v>0</v>
      </c>
      <c r="M56" s="67">
        <v>18312.54179</v>
      </c>
      <c r="N56" s="67">
        <v>43527.1610999999</v>
      </c>
      <c r="O56" s="67">
        <v>0</v>
      </c>
      <c r="P56" s="67">
        <v>0</v>
      </c>
      <c r="Q56" s="67">
        <v>0</v>
      </c>
      <c r="R56" s="67">
        <v>-206607.8329</v>
      </c>
      <c r="S56" s="67">
        <v>-227.093</v>
      </c>
      <c r="T56" s="67">
        <v>0</v>
      </c>
      <c r="U56" s="67">
        <v>0</v>
      </c>
      <c r="V56" s="67">
        <v>284.34195</v>
      </c>
      <c r="W56" s="67">
        <v>2108.44011</v>
      </c>
      <c r="X56" s="67">
        <v>-34604.47111</v>
      </c>
      <c r="Y56" s="67">
        <v>0</v>
      </c>
      <c r="Z56" s="167">
        <v>-192068.19036</v>
      </c>
      <c r="AA56" s="67">
        <v>-60278.681</v>
      </c>
      <c r="AB56" s="67">
        <v>0</v>
      </c>
      <c r="AC56" s="67">
        <v>-252346.87136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-252346.87136</v>
      </c>
      <c r="AK56" s="67">
        <v>-8E-05</v>
      </c>
      <c r="AL56" s="67">
        <v>-8E-05</v>
      </c>
      <c r="AM56" s="67">
        <v>0</v>
      </c>
      <c r="AN56" s="67">
        <v>0</v>
      </c>
      <c r="AO56" s="67">
        <v>-8E-05</v>
      </c>
      <c r="AP56" s="67">
        <v>-8E-05</v>
      </c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</row>
    <row r="57" spans="1:62" ht="13.5" customHeight="1">
      <c r="A57" s="63">
        <v>43</v>
      </c>
      <c r="B57" s="63">
        <v>14</v>
      </c>
      <c r="C57" s="25" t="s">
        <v>78</v>
      </c>
      <c r="D57" s="67">
        <v>80284.98386</v>
      </c>
      <c r="E57" s="67">
        <v>-25168.65862</v>
      </c>
      <c r="F57" s="67">
        <v>55116.32524</v>
      </c>
      <c r="G57" s="67">
        <v>13060.75751</v>
      </c>
      <c r="H57" s="67">
        <v>-1366.85262</v>
      </c>
      <c r="I57" s="67">
        <v>0</v>
      </c>
      <c r="J57" s="67">
        <v>0</v>
      </c>
      <c r="K57" s="67">
        <v>0</v>
      </c>
      <c r="L57" s="67">
        <v>0</v>
      </c>
      <c r="M57" s="67">
        <v>4982.56068</v>
      </c>
      <c r="N57" s="67">
        <v>-6200.73286</v>
      </c>
      <c r="O57" s="67">
        <v>0</v>
      </c>
      <c r="P57" s="67">
        <v>0</v>
      </c>
      <c r="Q57" s="67">
        <v>0</v>
      </c>
      <c r="R57" s="67">
        <v>-108479.27774</v>
      </c>
      <c r="S57" s="67">
        <v>254.58431</v>
      </c>
      <c r="T57" s="67">
        <v>0</v>
      </c>
      <c r="U57" s="67">
        <v>0</v>
      </c>
      <c r="V57" s="67">
        <v>-2.61016</v>
      </c>
      <c r="W57" s="67">
        <v>3741.18154</v>
      </c>
      <c r="X57" s="67">
        <v>-27794.07883</v>
      </c>
      <c r="Y57" s="67">
        <v>0</v>
      </c>
      <c r="Z57" s="167">
        <v>-66688.14293</v>
      </c>
      <c r="AA57" s="67">
        <v>0</v>
      </c>
      <c r="AB57" s="67">
        <v>0</v>
      </c>
      <c r="AC57" s="67">
        <v>-66688.14293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-66688.14293</v>
      </c>
      <c r="AK57" s="67">
        <v>-8E-05</v>
      </c>
      <c r="AL57" s="67">
        <v>-8E-05</v>
      </c>
      <c r="AM57" s="67">
        <v>0</v>
      </c>
      <c r="AN57" s="67">
        <v>0</v>
      </c>
      <c r="AO57" s="67">
        <v>-8E-05</v>
      </c>
      <c r="AP57" s="67">
        <v>-8E-05</v>
      </c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</row>
    <row r="58" spans="1:62" ht="13.5" customHeight="1">
      <c r="A58" s="63">
        <v>44</v>
      </c>
      <c r="B58" s="63">
        <v>15</v>
      </c>
      <c r="C58" s="25" t="s">
        <v>79</v>
      </c>
      <c r="D58" s="67">
        <v>82480.30873</v>
      </c>
      <c r="E58" s="67">
        <v>-40215.21219</v>
      </c>
      <c r="F58" s="67">
        <v>42265.09654</v>
      </c>
      <c r="G58" s="67">
        <v>7956.85019</v>
      </c>
      <c r="H58" s="67">
        <v>-2659.24574</v>
      </c>
      <c r="I58" s="67">
        <v>0</v>
      </c>
      <c r="J58" s="67">
        <v>0</v>
      </c>
      <c r="K58" s="67">
        <v>-4280.37862</v>
      </c>
      <c r="L58" s="67">
        <v>71.32932</v>
      </c>
      <c r="M58" s="67">
        <v>-24049.8769</v>
      </c>
      <c r="N58" s="67">
        <v>24655.68651</v>
      </c>
      <c r="O58" s="67">
        <v>0</v>
      </c>
      <c r="P58" s="67">
        <v>0</v>
      </c>
      <c r="Q58" s="67">
        <v>0</v>
      </c>
      <c r="R58" s="67">
        <v>-49439.50408</v>
      </c>
      <c r="S58" s="67">
        <v>-654.55526</v>
      </c>
      <c r="T58" s="67">
        <v>18571.67201</v>
      </c>
      <c r="U58" s="67">
        <v>0</v>
      </c>
      <c r="V58" s="67">
        <v>-9.02765</v>
      </c>
      <c r="W58" s="67">
        <v>4296.3048</v>
      </c>
      <c r="X58" s="67">
        <v>-36670.69723</v>
      </c>
      <c r="Y58" s="67">
        <v>0</v>
      </c>
      <c r="Z58" s="167">
        <v>-19946.34611</v>
      </c>
      <c r="AA58" s="67">
        <v>-291.03263</v>
      </c>
      <c r="AB58" s="67">
        <v>0</v>
      </c>
      <c r="AC58" s="67">
        <v>-20237.37874</v>
      </c>
      <c r="AD58" s="67">
        <v>-802.80207</v>
      </c>
      <c r="AE58" s="67">
        <v>-151.68938</v>
      </c>
      <c r="AF58" s="67">
        <v>0</v>
      </c>
      <c r="AG58" s="67">
        <v>0</v>
      </c>
      <c r="AH58" s="67">
        <v>27.3041</v>
      </c>
      <c r="AI58" s="67">
        <v>-927.18735</v>
      </c>
      <c r="AJ58" s="67">
        <v>-21164.56609</v>
      </c>
      <c r="AK58" s="67">
        <v>-0.00011</v>
      </c>
      <c r="AL58" s="67">
        <v>-0.00011</v>
      </c>
      <c r="AM58" s="67">
        <v>0</v>
      </c>
      <c r="AN58" s="67">
        <v>0</v>
      </c>
      <c r="AO58" s="67">
        <v>-0.00011</v>
      </c>
      <c r="AP58" s="67">
        <v>-0.00011</v>
      </c>
      <c r="AQ58" s="68"/>
      <c r="AR58" s="70"/>
      <c r="AS58" s="68"/>
      <c r="AT58" s="68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</row>
    <row r="59" spans="1:62" ht="13.5" customHeight="1">
      <c r="A59" s="63">
        <v>45</v>
      </c>
      <c r="B59" s="63">
        <v>16</v>
      </c>
      <c r="C59" s="25" t="s">
        <v>82</v>
      </c>
      <c r="D59" s="67">
        <v>43101.70909</v>
      </c>
      <c r="E59" s="67">
        <v>-37706.67381</v>
      </c>
      <c r="F59" s="67">
        <v>5395.03528</v>
      </c>
      <c r="G59" s="67">
        <v>19274.06621</v>
      </c>
      <c r="H59" s="67">
        <v>-869.29664</v>
      </c>
      <c r="I59" s="67">
        <v>0</v>
      </c>
      <c r="J59" s="67">
        <v>0</v>
      </c>
      <c r="K59" s="67">
        <v>11614.35631</v>
      </c>
      <c r="L59" s="67">
        <v>0</v>
      </c>
      <c r="M59" s="67">
        <v>8443.54563</v>
      </c>
      <c r="N59" s="67">
        <v>551.72609</v>
      </c>
      <c r="O59" s="67">
        <v>0</v>
      </c>
      <c r="P59" s="67">
        <v>0</v>
      </c>
      <c r="Q59" s="67">
        <v>0</v>
      </c>
      <c r="R59" s="67">
        <v>-36209.5773</v>
      </c>
      <c r="S59" s="67">
        <v>-17250.93938</v>
      </c>
      <c r="T59" s="67">
        <v>0</v>
      </c>
      <c r="U59" s="67">
        <v>0</v>
      </c>
      <c r="V59" s="67">
        <v>0.13255</v>
      </c>
      <c r="W59" s="67">
        <v>45585.46361</v>
      </c>
      <c r="X59" s="67">
        <v>-33874.23276</v>
      </c>
      <c r="Y59" s="67">
        <v>0</v>
      </c>
      <c r="Z59" s="167">
        <v>2660.27959999999</v>
      </c>
      <c r="AA59" s="67">
        <v>0</v>
      </c>
      <c r="AB59" s="67">
        <v>0</v>
      </c>
      <c r="AC59" s="67">
        <v>2660.27959999999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2660.27959999999</v>
      </c>
      <c r="AK59" s="67">
        <v>0.00013</v>
      </c>
      <c r="AL59" s="67">
        <v>0.00013</v>
      </c>
      <c r="AM59" s="67">
        <v>0</v>
      </c>
      <c r="AN59" s="67">
        <v>0</v>
      </c>
      <c r="AO59" s="67">
        <v>0.00013</v>
      </c>
      <c r="AP59" s="67">
        <v>0.00013</v>
      </c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</row>
    <row r="60" spans="1:62" ht="13.5" customHeight="1">
      <c r="A60" s="63">
        <v>46</v>
      </c>
      <c r="B60" s="63">
        <v>17</v>
      </c>
      <c r="C60" s="25" t="s">
        <v>83</v>
      </c>
      <c r="D60" s="67">
        <v>170165.48661</v>
      </c>
      <c r="E60" s="67">
        <v>-167129.57271</v>
      </c>
      <c r="F60" s="67">
        <v>3035.91389999999</v>
      </c>
      <c r="G60" s="67">
        <v>33684.75195</v>
      </c>
      <c r="H60" s="67">
        <v>-2285.61241</v>
      </c>
      <c r="I60" s="67">
        <v>0</v>
      </c>
      <c r="J60" s="67">
        <v>0</v>
      </c>
      <c r="K60" s="67">
        <v>0</v>
      </c>
      <c r="L60" s="67">
        <v>45383.50721</v>
      </c>
      <c r="M60" s="67">
        <v>4029.03496</v>
      </c>
      <c r="N60" s="67">
        <v>-43470.55031</v>
      </c>
      <c r="O60" s="67">
        <v>0</v>
      </c>
      <c r="P60" s="67">
        <v>0</v>
      </c>
      <c r="Q60" s="67">
        <v>0</v>
      </c>
      <c r="R60" s="67">
        <v>29077.71674</v>
      </c>
      <c r="S60" s="67">
        <v>1486.13084</v>
      </c>
      <c r="T60" s="67">
        <v>125.08593</v>
      </c>
      <c r="U60" s="67">
        <v>0</v>
      </c>
      <c r="V60" s="67">
        <v>38.556</v>
      </c>
      <c r="W60" s="67">
        <v>7581.8421</v>
      </c>
      <c r="X60" s="67">
        <v>-138567.97118</v>
      </c>
      <c r="Y60" s="67">
        <v>0</v>
      </c>
      <c r="Z60" s="167">
        <v>-59881.59427</v>
      </c>
      <c r="AA60" s="67">
        <v>-108</v>
      </c>
      <c r="AB60" s="67">
        <v>0</v>
      </c>
      <c r="AC60" s="67">
        <v>-59989.59427</v>
      </c>
      <c r="AD60" s="67">
        <v>-3951.66</v>
      </c>
      <c r="AE60" s="67">
        <v>0</v>
      </c>
      <c r="AF60" s="67">
        <v>0</v>
      </c>
      <c r="AG60" s="67">
        <v>0</v>
      </c>
      <c r="AH60" s="67">
        <v>0</v>
      </c>
      <c r="AI60" s="67">
        <v>-3951.66</v>
      </c>
      <c r="AJ60" s="67">
        <v>-63941.25427</v>
      </c>
      <c r="AK60" s="67">
        <v>-0.00034</v>
      </c>
      <c r="AL60" s="67">
        <v>0</v>
      </c>
      <c r="AM60" s="67">
        <v>0</v>
      </c>
      <c r="AN60" s="67">
        <v>0</v>
      </c>
      <c r="AO60" s="67">
        <v>-0.00034</v>
      </c>
      <c r="AP60" s="67">
        <v>0</v>
      </c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</row>
    <row r="61" spans="1:62" ht="13.5" customHeight="1">
      <c r="A61" s="63">
        <v>47</v>
      </c>
      <c r="B61" s="63">
        <v>18</v>
      </c>
      <c r="C61" s="27" t="s">
        <v>90</v>
      </c>
      <c r="D61" s="67">
        <v>83764.87799</v>
      </c>
      <c r="E61" s="67">
        <v>-70814.77756</v>
      </c>
      <c r="F61" s="67">
        <v>12950.10043</v>
      </c>
      <c r="G61" s="67">
        <v>65628.23511</v>
      </c>
      <c r="H61" s="67">
        <v>-2476.74916</v>
      </c>
      <c r="I61" s="67">
        <v>-795.59575</v>
      </c>
      <c r="J61" s="67">
        <v>41146.70652</v>
      </c>
      <c r="K61" s="67">
        <v>0</v>
      </c>
      <c r="L61" s="67">
        <v>0</v>
      </c>
      <c r="M61" s="67">
        <v>-60407.08726</v>
      </c>
      <c r="N61" s="67">
        <v>35564.08881</v>
      </c>
      <c r="O61" s="67">
        <v>0</v>
      </c>
      <c r="P61" s="67">
        <v>0</v>
      </c>
      <c r="Q61" s="67">
        <v>0</v>
      </c>
      <c r="R61" s="67">
        <v>-20079.35933</v>
      </c>
      <c r="S61" s="67">
        <v>-1469.13144</v>
      </c>
      <c r="T61" s="67">
        <v>0</v>
      </c>
      <c r="U61" s="67">
        <v>0</v>
      </c>
      <c r="V61" s="67">
        <v>-1387.55235</v>
      </c>
      <c r="W61" s="67">
        <v>2259.01729</v>
      </c>
      <c r="X61" s="67">
        <v>-70451.46192</v>
      </c>
      <c r="Y61" s="67">
        <v>0</v>
      </c>
      <c r="Z61" s="167">
        <v>481.210950000037</v>
      </c>
      <c r="AA61" s="67">
        <v>0</v>
      </c>
      <c r="AB61" s="67">
        <v>0</v>
      </c>
      <c r="AC61" s="67">
        <v>481.210950000037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481.210950000037</v>
      </c>
      <c r="AK61" s="67">
        <v>0.00058</v>
      </c>
      <c r="AL61" s="67">
        <v>0.00058</v>
      </c>
      <c r="AM61" s="67">
        <v>0</v>
      </c>
      <c r="AN61" s="67">
        <v>0</v>
      </c>
      <c r="AO61" s="67">
        <v>0.00058</v>
      </c>
      <c r="AP61" s="67">
        <v>0.00058</v>
      </c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</row>
    <row r="62" spans="1:62" ht="13.5" customHeight="1">
      <c r="A62" s="63">
        <v>48</v>
      </c>
      <c r="B62" s="63">
        <v>19</v>
      </c>
      <c r="C62" s="25" t="s">
        <v>98</v>
      </c>
      <c r="D62" s="67">
        <v>48119.51415</v>
      </c>
      <c r="E62" s="67">
        <v>-20597.63456</v>
      </c>
      <c r="F62" s="67">
        <v>27521.87959</v>
      </c>
      <c r="G62" s="67">
        <v>12647.89997</v>
      </c>
      <c r="H62" s="67">
        <v>-2708.15643</v>
      </c>
      <c r="I62" s="67">
        <v>0</v>
      </c>
      <c r="J62" s="67">
        <v>0</v>
      </c>
      <c r="K62" s="67">
        <v>141466.56619</v>
      </c>
      <c r="L62" s="67">
        <v>-1542.05311</v>
      </c>
      <c r="M62" s="67">
        <v>-6905.34998</v>
      </c>
      <c r="N62" s="67">
        <v>-76662.9579</v>
      </c>
      <c r="O62" s="67">
        <v>0</v>
      </c>
      <c r="P62" s="67">
        <v>0</v>
      </c>
      <c r="Q62" s="67">
        <v>0</v>
      </c>
      <c r="R62" s="67">
        <v>-18202.44093</v>
      </c>
      <c r="S62" s="67">
        <v>0</v>
      </c>
      <c r="T62" s="67">
        <v>-542.81881</v>
      </c>
      <c r="U62" s="67">
        <v>0</v>
      </c>
      <c r="V62" s="67">
        <v>1555.09258</v>
      </c>
      <c r="W62" s="67">
        <v>200.05539</v>
      </c>
      <c r="X62" s="67">
        <v>-12011.32306</v>
      </c>
      <c r="Y62" s="67">
        <v>0</v>
      </c>
      <c r="Z62" s="167">
        <v>64816.3935</v>
      </c>
      <c r="AA62" s="67">
        <v>0</v>
      </c>
      <c r="AB62" s="67">
        <v>0</v>
      </c>
      <c r="AC62" s="67">
        <v>64816.3935</v>
      </c>
      <c r="AD62" s="67">
        <v>2021.79346</v>
      </c>
      <c r="AE62" s="67">
        <v>0</v>
      </c>
      <c r="AF62" s="67">
        <v>0</v>
      </c>
      <c r="AG62" s="67">
        <v>0</v>
      </c>
      <c r="AH62" s="67">
        <v>0</v>
      </c>
      <c r="AI62" s="67">
        <v>2021.79346</v>
      </c>
      <c r="AJ62" s="67">
        <v>66838.18696</v>
      </c>
      <c r="AK62" s="67">
        <v>0.00013</v>
      </c>
      <c r="AL62" s="67">
        <v>0.00013</v>
      </c>
      <c r="AM62" s="67">
        <v>0</v>
      </c>
      <c r="AN62" s="67">
        <v>0</v>
      </c>
      <c r="AO62" s="67">
        <v>0.00013</v>
      </c>
      <c r="AP62" s="67">
        <v>0.00013</v>
      </c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</row>
    <row r="63" spans="1:62" ht="13.5" customHeight="1">
      <c r="A63" s="63">
        <v>49</v>
      </c>
      <c r="B63" s="63">
        <v>20</v>
      </c>
      <c r="C63" s="25" t="s">
        <v>80</v>
      </c>
      <c r="D63" s="67">
        <v>62700.57994</v>
      </c>
      <c r="E63" s="67">
        <v>-33843.29296</v>
      </c>
      <c r="F63" s="67">
        <v>28857.28698</v>
      </c>
      <c r="G63" s="67">
        <v>30256.47647</v>
      </c>
      <c r="H63" s="67">
        <v>-5597.10215</v>
      </c>
      <c r="I63" s="67">
        <v>0</v>
      </c>
      <c r="J63" s="67">
        <v>0</v>
      </c>
      <c r="K63" s="67">
        <v>0</v>
      </c>
      <c r="L63" s="67">
        <v>576.51084</v>
      </c>
      <c r="M63" s="67">
        <v>9195.61348</v>
      </c>
      <c r="N63" s="67">
        <v>22818.0902499999</v>
      </c>
      <c r="O63" s="67">
        <v>0</v>
      </c>
      <c r="P63" s="67">
        <v>-5051.48145</v>
      </c>
      <c r="Q63" s="67">
        <v>0</v>
      </c>
      <c r="R63" s="67">
        <v>-119237.21779</v>
      </c>
      <c r="S63" s="67">
        <v>-725.21009</v>
      </c>
      <c r="T63" s="67">
        <v>0</v>
      </c>
      <c r="U63" s="67">
        <v>0</v>
      </c>
      <c r="V63" s="67">
        <v>-219.81038</v>
      </c>
      <c r="W63" s="67">
        <v>18825.44304</v>
      </c>
      <c r="X63" s="67">
        <v>-52308.16244</v>
      </c>
      <c r="Y63" s="67">
        <v>0</v>
      </c>
      <c r="Z63" s="167">
        <v>-72609.5632400001</v>
      </c>
      <c r="AA63" s="67">
        <v>15180</v>
      </c>
      <c r="AB63" s="67">
        <v>0</v>
      </c>
      <c r="AC63" s="67">
        <v>-57429.5632400001</v>
      </c>
      <c r="AD63" s="67">
        <v>334.49988</v>
      </c>
      <c r="AE63" s="67">
        <v>0</v>
      </c>
      <c r="AF63" s="67">
        <v>0</v>
      </c>
      <c r="AG63" s="67">
        <v>0</v>
      </c>
      <c r="AH63" s="67">
        <v>0</v>
      </c>
      <c r="AI63" s="67">
        <v>334.49988</v>
      </c>
      <c r="AJ63" s="67">
        <v>-57095.0633600001</v>
      </c>
      <c r="AK63" s="67">
        <v>-0.00132</v>
      </c>
      <c r="AL63" s="67">
        <v>-0.00132</v>
      </c>
      <c r="AM63" s="67">
        <v>0</v>
      </c>
      <c r="AN63" s="67">
        <v>0</v>
      </c>
      <c r="AO63" s="67">
        <v>-0.00132</v>
      </c>
      <c r="AP63" s="67">
        <v>-0.00132</v>
      </c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</row>
    <row r="64" spans="1:62" s="45" customFormat="1" ht="13.5" customHeight="1">
      <c r="A64" s="72">
        <v>50</v>
      </c>
      <c r="B64" s="63">
        <v>21</v>
      </c>
      <c r="C64" s="25" t="s">
        <v>86</v>
      </c>
      <c r="D64" s="67">
        <v>91149.61118</v>
      </c>
      <c r="E64" s="67">
        <v>-65034.89371</v>
      </c>
      <c r="F64" s="67">
        <v>26114.71747</v>
      </c>
      <c r="G64" s="67">
        <v>44559.7756</v>
      </c>
      <c r="H64" s="67">
        <v>-16.24176</v>
      </c>
      <c r="I64" s="67">
        <v>0</v>
      </c>
      <c r="J64" s="67">
        <v>0</v>
      </c>
      <c r="K64" s="67">
        <v>0</v>
      </c>
      <c r="L64" s="67">
        <v>0</v>
      </c>
      <c r="M64" s="67">
        <v>454.34161</v>
      </c>
      <c r="N64" s="67">
        <v>214.16263</v>
      </c>
      <c r="O64" s="67">
        <v>0</v>
      </c>
      <c r="P64" s="67">
        <v>0</v>
      </c>
      <c r="Q64" s="67">
        <v>0</v>
      </c>
      <c r="R64" s="67">
        <v>-9154.7006</v>
      </c>
      <c r="S64" s="67">
        <v>994.32841</v>
      </c>
      <c r="T64" s="67">
        <v>0</v>
      </c>
      <c r="U64" s="67">
        <v>0</v>
      </c>
      <c r="V64" s="67">
        <v>-171.69754</v>
      </c>
      <c r="W64" s="67">
        <v>1939.7336</v>
      </c>
      <c r="X64" s="67">
        <v>-62750.56617</v>
      </c>
      <c r="Y64" s="67">
        <v>0</v>
      </c>
      <c r="Z64" s="167">
        <v>2183.85325000002</v>
      </c>
      <c r="AA64" s="67">
        <v>-379.07857</v>
      </c>
      <c r="AB64" s="67">
        <v>0</v>
      </c>
      <c r="AC64" s="67">
        <v>1804.77468000002</v>
      </c>
      <c r="AD64" s="67">
        <v>0.85494</v>
      </c>
      <c r="AE64" s="67">
        <v>0</v>
      </c>
      <c r="AF64" s="67">
        <v>0</v>
      </c>
      <c r="AG64" s="67">
        <v>0</v>
      </c>
      <c r="AH64" s="67">
        <v>0</v>
      </c>
      <c r="AI64" s="67">
        <v>0.85494</v>
      </c>
      <c r="AJ64" s="67">
        <v>1805.62962000002</v>
      </c>
      <c r="AK64" s="67">
        <v>1E-05</v>
      </c>
      <c r="AL64" s="67">
        <v>1E-05</v>
      </c>
      <c r="AM64" s="67">
        <v>0</v>
      </c>
      <c r="AN64" s="67">
        <v>0</v>
      </c>
      <c r="AO64" s="67">
        <v>1E-05</v>
      </c>
      <c r="AP64" s="67">
        <v>1E-05</v>
      </c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</row>
    <row r="65" spans="1:62" ht="13.5" customHeight="1">
      <c r="A65" s="72">
        <v>51</v>
      </c>
      <c r="B65" s="63">
        <v>22</v>
      </c>
      <c r="C65" s="25" t="s">
        <v>77</v>
      </c>
      <c r="D65" s="67">
        <v>137196.30963</v>
      </c>
      <c r="E65" s="67">
        <v>-66489.9045</v>
      </c>
      <c r="F65" s="67">
        <v>70706.40513</v>
      </c>
      <c r="G65" s="67">
        <v>36638.45778</v>
      </c>
      <c r="H65" s="67">
        <v>-1468.09505</v>
      </c>
      <c r="I65" s="67">
        <v>3699.56791</v>
      </c>
      <c r="J65" s="67">
        <v>0</v>
      </c>
      <c r="K65" s="67">
        <v>0</v>
      </c>
      <c r="L65" s="67">
        <v>0</v>
      </c>
      <c r="M65" s="67">
        <v>4160.66531000001</v>
      </c>
      <c r="N65" s="67">
        <v>-12434.24742</v>
      </c>
      <c r="O65" s="67">
        <v>0</v>
      </c>
      <c r="P65" s="67">
        <v>0</v>
      </c>
      <c r="Q65" s="67">
        <v>0</v>
      </c>
      <c r="R65" s="67">
        <v>-55501.72074</v>
      </c>
      <c r="S65" s="67">
        <v>-359.78215</v>
      </c>
      <c r="T65" s="67">
        <v>0</v>
      </c>
      <c r="U65" s="67">
        <v>0</v>
      </c>
      <c r="V65" s="67">
        <v>-180.19068</v>
      </c>
      <c r="W65" s="67">
        <v>5099.36115</v>
      </c>
      <c r="X65" s="67">
        <v>-44238.27056</v>
      </c>
      <c r="Y65" s="67">
        <v>0</v>
      </c>
      <c r="Z65" s="167">
        <v>6122.15068000001</v>
      </c>
      <c r="AA65" s="67">
        <v>-1186.92222</v>
      </c>
      <c r="AB65" s="67">
        <v>0</v>
      </c>
      <c r="AC65" s="67">
        <v>4935.22846000001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4935.22846000001</v>
      </c>
      <c r="AK65" s="67">
        <v>0.0002</v>
      </c>
      <c r="AL65" s="67">
        <v>0.0002</v>
      </c>
      <c r="AM65" s="67">
        <v>0</v>
      </c>
      <c r="AN65" s="67">
        <v>0</v>
      </c>
      <c r="AO65" s="67">
        <v>0.0002</v>
      </c>
      <c r="AP65" s="67">
        <v>0.0002</v>
      </c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</row>
    <row r="66" spans="1:62" ht="13.5" customHeight="1">
      <c r="A66" s="63">
        <v>52</v>
      </c>
      <c r="B66" s="63">
        <v>23</v>
      </c>
      <c r="C66" s="32" t="s">
        <v>97</v>
      </c>
      <c r="D66" s="67">
        <v>161290.89167</v>
      </c>
      <c r="E66" s="67">
        <v>-61967.9743</v>
      </c>
      <c r="F66" s="67">
        <v>99322.91737</v>
      </c>
      <c r="G66" s="67">
        <v>24196.91553</v>
      </c>
      <c r="H66" s="67">
        <v>-2602.74738</v>
      </c>
      <c r="I66" s="67">
        <v>0</v>
      </c>
      <c r="J66" s="67">
        <v>0</v>
      </c>
      <c r="K66" s="67">
        <v>337524.83761</v>
      </c>
      <c r="L66" s="67">
        <v>0</v>
      </c>
      <c r="M66" s="67">
        <v>1156.14269</v>
      </c>
      <c r="N66" s="67">
        <v>-370545.78468</v>
      </c>
      <c r="O66" s="67">
        <v>0</v>
      </c>
      <c r="P66" s="67">
        <v>0</v>
      </c>
      <c r="Q66" s="67">
        <v>0</v>
      </c>
      <c r="R66" s="67">
        <v>-23437.11486</v>
      </c>
      <c r="S66" s="67">
        <v>-1526.30386</v>
      </c>
      <c r="T66" s="67">
        <v>0</v>
      </c>
      <c r="U66" s="67">
        <v>0</v>
      </c>
      <c r="V66" s="67">
        <v>0</v>
      </c>
      <c r="W66" s="67">
        <v>49252.96333</v>
      </c>
      <c r="X66" s="67">
        <v>-110281.92509</v>
      </c>
      <c r="Y66" s="67">
        <v>0</v>
      </c>
      <c r="Z66" s="167">
        <v>3059.90065999997</v>
      </c>
      <c r="AA66" s="67">
        <v>-1230.04606</v>
      </c>
      <c r="AB66" s="67">
        <v>0</v>
      </c>
      <c r="AC66" s="67">
        <v>1829.85459999997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1829.85459999997</v>
      </c>
      <c r="AK66" s="67">
        <v>0.02586</v>
      </c>
      <c r="AL66" s="67">
        <v>0.02586</v>
      </c>
      <c r="AM66" s="67">
        <v>0</v>
      </c>
      <c r="AN66" s="67">
        <v>0</v>
      </c>
      <c r="AO66" s="67">
        <v>0.02586</v>
      </c>
      <c r="AP66" s="67">
        <v>0.02586</v>
      </c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</row>
    <row r="67" spans="1:62" s="162" customFormat="1" ht="13.5" customHeight="1">
      <c r="A67" s="158">
        <v>53</v>
      </c>
      <c r="B67" s="158">
        <v>24</v>
      </c>
      <c r="C67" s="159" t="s">
        <v>85</v>
      </c>
      <c r="D67" s="160">
        <v>115398.94438</v>
      </c>
      <c r="E67" s="160">
        <v>-3079.13917</v>
      </c>
      <c r="F67" s="160">
        <v>112319.80521</v>
      </c>
      <c r="G67" s="160">
        <v>226.12656</v>
      </c>
      <c r="H67" s="160">
        <v>-50.62976</v>
      </c>
      <c r="I67" s="160">
        <v>0</v>
      </c>
      <c r="J67" s="160">
        <v>0</v>
      </c>
      <c r="K67" s="160">
        <v>0</v>
      </c>
      <c r="L67" s="160">
        <v>0</v>
      </c>
      <c r="M67" s="160">
        <v>-1694.27906</v>
      </c>
      <c r="N67" s="160">
        <v>96910.07668</v>
      </c>
      <c r="O67" s="160">
        <v>0</v>
      </c>
      <c r="P67" s="160">
        <v>0</v>
      </c>
      <c r="Q67" s="160">
        <v>0</v>
      </c>
      <c r="R67" s="160">
        <v>-1050740.79961</v>
      </c>
      <c r="S67" s="160">
        <v>-1078.25242</v>
      </c>
      <c r="T67" s="160">
        <v>0</v>
      </c>
      <c r="U67" s="160">
        <v>0</v>
      </c>
      <c r="V67" s="160">
        <v>-7467.95241</v>
      </c>
      <c r="W67" s="160">
        <v>117.29302</v>
      </c>
      <c r="X67" s="160">
        <v>-16844.33913</v>
      </c>
      <c r="Y67" s="160">
        <v>0</v>
      </c>
      <c r="Z67" s="167">
        <v>-868302.95092</v>
      </c>
      <c r="AA67" s="160">
        <v>-21.676</v>
      </c>
      <c r="AB67" s="160">
        <v>0</v>
      </c>
      <c r="AC67" s="160">
        <v>-868324.62692</v>
      </c>
      <c r="AD67" s="160">
        <v>-4843.59487</v>
      </c>
      <c r="AE67" s="160">
        <v>0</v>
      </c>
      <c r="AF67" s="160">
        <v>0</v>
      </c>
      <c r="AG67" s="160">
        <v>0</v>
      </c>
      <c r="AH67" s="160">
        <v>-2051.4516</v>
      </c>
      <c r="AI67" s="160">
        <v>-6895.04647</v>
      </c>
      <c r="AJ67" s="160">
        <v>-875219.67339</v>
      </c>
      <c r="AK67" s="160">
        <v>-0.00031</v>
      </c>
      <c r="AL67" s="160">
        <v>-0.00031</v>
      </c>
      <c r="AM67" s="160">
        <v>0</v>
      </c>
      <c r="AN67" s="160">
        <v>0</v>
      </c>
      <c r="AO67" s="160">
        <v>-0.00031</v>
      </c>
      <c r="AP67" s="160">
        <v>-0.00031</v>
      </c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</row>
    <row r="68" spans="1:62" ht="13.5" customHeight="1">
      <c r="A68" s="63">
        <v>54</v>
      </c>
      <c r="B68" s="63">
        <v>25</v>
      </c>
      <c r="C68" s="25" t="s">
        <v>103</v>
      </c>
      <c r="D68" s="67">
        <v>52777.41576</v>
      </c>
      <c r="E68" s="67">
        <v>-20137.87248</v>
      </c>
      <c r="F68" s="67">
        <v>32639.54328</v>
      </c>
      <c r="G68" s="67">
        <v>526.80633</v>
      </c>
      <c r="H68" s="67">
        <v>-171.84641</v>
      </c>
      <c r="I68" s="67">
        <v>0</v>
      </c>
      <c r="J68" s="67">
        <v>0</v>
      </c>
      <c r="K68" s="67">
        <v>-136.69088</v>
      </c>
      <c r="L68" s="67">
        <v>0</v>
      </c>
      <c r="M68" s="67">
        <v>77789.13639</v>
      </c>
      <c r="N68" s="67">
        <v>-2791.20822</v>
      </c>
      <c r="O68" s="67">
        <v>0</v>
      </c>
      <c r="P68" s="67">
        <v>0</v>
      </c>
      <c r="Q68" s="67">
        <v>0</v>
      </c>
      <c r="R68" s="67">
        <v>-95736.96215</v>
      </c>
      <c r="S68" s="67">
        <v>51.25533</v>
      </c>
      <c r="T68" s="67">
        <v>0</v>
      </c>
      <c r="U68" s="67">
        <v>0</v>
      </c>
      <c r="V68" s="67">
        <v>1059.49952</v>
      </c>
      <c r="W68" s="67">
        <v>1252.97391</v>
      </c>
      <c r="X68" s="67">
        <v>-11852.78126</v>
      </c>
      <c r="Y68" s="67">
        <v>0</v>
      </c>
      <c r="Z68" s="167">
        <v>2629.72583999999</v>
      </c>
      <c r="AA68" s="67">
        <v>0</v>
      </c>
      <c r="AB68" s="67">
        <v>0</v>
      </c>
      <c r="AC68" s="67">
        <v>2629.72583999999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2629.72583999999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</row>
    <row r="69" spans="1:62" ht="13.5" customHeight="1">
      <c r="A69" s="63">
        <v>55</v>
      </c>
      <c r="B69" s="63">
        <v>26</v>
      </c>
      <c r="C69" s="25" t="s">
        <v>99</v>
      </c>
      <c r="D69" s="67">
        <v>43428.75896</v>
      </c>
      <c r="E69" s="67">
        <v>-17780.80842</v>
      </c>
      <c r="F69" s="67">
        <v>25647.95054</v>
      </c>
      <c r="G69" s="67">
        <v>2024.1332</v>
      </c>
      <c r="H69" s="67">
        <v>-163.85492</v>
      </c>
      <c r="I69" s="67">
        <v>-3655.18967</v>
      </c>
      <c r="J69" s="67">
        <v>0</v>
      </c>
      <c r="K69" s="67">
        <v>0</v>
      </c>
      <c r="L69" s="67">
        <v>3.114</v>
      </c>
      <c r="M69" s="67">
        <v>4407.51698</v>
      </c>
      <c r="N69" s="67">
        <v>8626.50085</v>
      </c>
      <c r="O69" s="67">
        <v>0</v>
      </c>
      <c r="P69" s="67">
        <v>0</v>
      </c>
      <c r="Q69" s="67">
        <v>0</v>
      </c>
      <c r="R69" s="67">
        <v>-41242.12511</v>
      </c>
      <c r="S69" s="67">
        <v>-15.43007</v>
      </c>
      <c r="T69" s="67">
        <v>0</v>
      </c>
      <c r="U69" s="67">
        <v>0</v>
      </c>
      <c r="V69" s="67">
        <v>1084.96055</v>
      </c>
      <c r="W69" s="67">
        <v>11831.32539</v>
      </c>
      <c r="X69" s="67">
        <v>-7889.9689</v>
      </c>
      <c r="Y69" s="67">
        <v>0</v>
      </c>
      <c r="Z69" s="167">
        <v>658.932839999994</v>
      </c>
      <c r="AA69" s="67">
        <v>0</v>
      </c>
      <c r="AB69" s="67">
        <v>0</v>
      </c>
      <c r="AC69" s="67">
        <v>658.932839999994</v>
      </c>
      <c r="AD69" s="67">
        <v>-3.114</v>
      </c>
      <c r="AE69" s="67">
        <v>0</v>
      </c>
      <c r="AF69" s="67">
        <v>0</v>
      </c>
      <c r="AG69" s="67">
        <v>0</v>
      </c>
      <c r="AH69" s="67">
        <v>0</v>
      </c>
      <c r="AI69" s="67">
        <v>-3.114</v>
      </c>
      <c r="AJ69" s="67">
        <v>655.818839999994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</row>
    <row r="70" spans="1:62" ht="13.5" customHeight="1">
      <c r="A70" s="63">
        <v>56</v>
      </c>
      <c r="B70" s="63">
        <v>27</v>
      </c>
      <c r="C70" s="25" t="s">
        <v>81</v>
      </c>
      <c r="D70" s="67">
        <v>47329.49375</v>
      </c>
      <c r="E70" s="67">
        <v>-14749.89304</v>
      </c>
      <c r="F70" s="67">
        <v>32579.60071</v>
      </c>
      <c r="G70" s="67">
        <v>1938.82833</v>
      </c>
      <c r="H70" s="67">
        <v>-398.30259</v>
      </c>
      <c r="I70" s="67">
        <v>0</v>
      </c>
      <c r="J70" s="67">
        <v>0</v>
      </c>
      <c r="K70" s="67">
        <v>427488.94517</v>
      </c>
      <c r="L70" s="67">
        <v>0</v>
      </c>
      <c r="M70" s="67">
        <v>-78970.80088</v>
      </c>
      <c r="N70" s="67">
        <v>-356378.13297</v>
      </c>
      <c r="O70" s="67">
        <v>0</v>
      </c>
      <c r="P70" s="67">
        <v>0</v>
      </c>
      <c r="Q70" s="67">
        <v>0</v>
      </c>
      <c r="R70" s="67">
        <v>-154892.00286</v>
      </c>
      <c r="S70" s="67">
        <v>8.0489</v>
      </c>
      <c r="T70" s="67">
        <v>-34.35012</v>
      </c>
      <c r="U70" s="67">
        <v>0</v>
      </c>
      <c r="V70" s="67">
        <v>0</v>
      </c>
      <c r="W70" s="67">
        <v>206424.60367</v>
      </c>
      <c r="X70" s="67">
        <v>-25101.42813</v>
      </c>
      <c r="Y70" s="67">
        <v>0</v>
      </c>
      <c r="Z70" s="167">
        <v>52665.00923</v>
      </c>
      <c r="AA70" s="67">
        <v>0</v>
      </c>
      <c r="AB70" s="67">
        <v>0</v>
      </c>
      <c r="AC70" s="67">
        <v>52665.00923</v>
      </c>
      <c r="AD70" s="67">
        <v>244.31669</v>
      </c>
      <c r="AE70" s="67">
        <v>-38008.35226</v>
      </c>
      <c r="AF70" s="67">
        <v>0</v>
      </c>
      <c r="AG70" s="67">
        <v>0</v>
      </c>
      <c r="AH70" s="67">
        <v>-43.977</v>
      </c>
      <c r="AI70" s="67">
        <v>-37808.01257</v>
      </c>
      <c r="AJ70" s="67">
        <v>14856.99666</v>
      </c>
      <c r="AK70" s="67">
        <v>0.00114</v>
      </c>
      <c r="AL70" s="67">
        <v>0.00114</v>
      </c>
      <c r="AM70" s="67">
        <v>0</v>
      </c>
      <c r="AN70" s="67">
        <v>0</v>
      </c>
      <c r="AO70" s="67">
        <v>0.00114</v>
      </c>
      <c r="AP70" s="67">
        <v>0.00114</v>
      </c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</row>
    <row r="71" spans="1:62" ht="13.5" customHeight="1">
      <c r="A71" s="63"/>
      <c r="B71" s="63"/>
      <c r="C71" s="45" t="s">
        <v>189</v>
      </c>
      <c r="D71" s="69">
        <f>SUM(D44:D70)</f>
        <v>2683312.7415899998</v>
      </c>
      <c r="E71" s="69">
        <f aca="true" t="shared" si="2" ref="E71:AP71">SUM(E44:E70)</f>
        <v>-1668600.0356100001</v>
      </c>
      <c r="F71" s="69">
        <f t="shared" si="2"/>
        <v>1014712.7059800001</v>
      </c>
      <c r="G71" s="69">
        <f t="shared" si="2"/>
        <v>701429.1070800002</v>
      </c>
      <c r="H71" s="69">
        <f t="shared" si="2"/>
        <v>-91188.08399000003</v>
      </c>
      <c r="I71" s="69">
        <f t="shared" si="2"/>
        <v>7866.78061</v>
      </c>
      <c r="J71" s="69">
        <f t="shared" si="2"/>
        <v>41146.70652</v>
      </c>
      <c r="K71" s="69">
        <f t="shared" si="2"/>
        <v>1332145.2931000001</v>
      </c>
      <c r="L71" s="69">
        <f t="shared" si="2"/>
        <v>44978.40307000001</v>
      </c>
      <c r="M71" s="69">
        <f t="shared" si="2"/>
        <v>-637538.2528700003</v>
      </c>
      <c r="N71" s="69">
        <f t="shared" si="2"/>
        <v>-508881.0478500001</v>
      </c>
      <c r="O71" s="69">
        <f t="shared" si="2"/>
        <v>77254.25107</v>
      </c>
      <c r="P71" s="69">
        <f t="shared" si="2"/>
        <v>-12202.58787</v>
      </c>
      <c r="Q71" s="69">
        <f t="shared" si="2"/>
        <v>548.04623</v>
      </c>
      <c r="R71" s="69">
        <f t="shared" si="2"/>
        <v>-2675220.00031</v>
      </c>
      <c r="S71" s="69">
        <f t="shared" si="2"/>
        <v>-23816.3959</v>
      </c>
      <c r="T71" s="69">
        <f t="shared" si="2"/>
        <v>18333.95295</v>
      </c>
      <c r="U71" s="69">
        <f t="shared" si="2"/>
        <v>-9.47311</v>
      </c>
      <c r="V71" s="69">
        <f t="shared" si="2"/>
        <v>-4049.96274</v>
      </c>
      <c r="W71" s="69">
        <f t="shared" si="2"/>
        <v>395830.48173</v>
      </c>
      <c r="X71" s="69">
        <f t="shared" si="2"/>
        <v>-1310493.33628</v>
      </c>
      <c r="Y71" s="69">
        <f t="shared" si="2"/>
        <v>0</v>
      </c>
      <c r="Z71" s="168">
        <f t="shared" si="2"/>
        <v>-1629153.4125800002</v>
      </c>
      <c r="AA71" s="69">
        <f t="shared" si="2"/>
        <v>-59744.02177</v>
      </c>
      <c r="AB71" s="69">
        <f t="shared" si="2"/>
        <v>0</v>
      </c>
      <c r="AC71" s="69">
        <f t="shared" si="2"/>
        <v>-1688897.4343500002</v>
      </c>
      <c r="AD71" s="69">
        <f t="shared" si="2"/>
        <v>-39946.78933</v>
      </c>
      <c r="AE71" s="69">
        <f t="shared" si="2"/>
        <v>-38160.04164</v>
      </c>
      <c r="AF71" s="69">
        <f t="shared" si="2"/>
        <v>0</v>
      </c>
      <c r="AG71" s="69">
        <f t="shared" si="2"/>
        <v>0</v>
      </c>
      <c r="AH71" s="69">
        <f t="shared" si="2"/>
        <v>-312.2609199999996</v>
      </c>
      <c r="AI71" s="69">
        <f t="shared" si="2"/>
        <v>-78419.09189</v>
      </c>
      <c r="AJ71" s="69">
        <f t="shared" si="2"/>
        <v>-1767316.52624</v>
      </c>
      <c r="AK71" s="69">
        <f t="shared" si="2"/>
        <v>-0.4957400000000002</v>
      </c>
      <c r="AL71" s="69">
        <f t="shared" si="2"/>
        <v>-0.4954000000000002</v>
      </c>
      <c r="AM71" s="69">
        <f t="shared" si="2"/>
        <v>0</v>
      </c>
      <c r="AN71" s="69">
        <f t="shared" si="2"/>
        <v>0</v>
      </c>
      <c r="AO71" s="69">
        <f t="shared" si="2"/>
        <v>-0.4957400000000002</v>
      </c>
      <c r="AP71" s="69">
        <f t="shared" si="2"/>
        <v>-0.4954000000000002</v>
      </c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</row>
    <row r="72" spans="1:62" ht="13.5" customHeight="1">
      <c r="A72" s="63"/>
      <c r="B72" s="63"/>
      <c r="C72" s="25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168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</row>
    <row r="73" spans="1:62" ht="13.5" customHeight="1">
      <c r="A73" s="63"/>
      <c r="B73" s="63"/>
      <c r="C73" s="18" t="s">
        <v>104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168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</row>
    <row r="74" spans="1:62" ht="13.5" customHeight="1">
      <c r="A74" s="63">
        <v>57</v>
      </c>
      <c r="B74" s="63">
        <v>1</v>
      </c>
      <c r="C74" s="32" t="s">
        <v>177</v>
      </c>
      <c r="D74" s="67">
        <v>120725.94998</v>
      </c>
      <c r="E74" s="67">
        <v>-81325.55632</v>
      </c>
      <c r="F74" s="67">
        <v>39400.39366</v>
      </c>
      <c r="G74" s="67">
        <v>87116.02647</v>
      </c>
      <c r="H74" s="67">
        <v>-3852.14555</v>
      </c>
      <c r="I74" s="67">
        <v>0</v>
      </c>
      <c r="J74" s="67">
        <v>0</v>
      </c>
      <c r="K74" s="67">
        <v>61355.69257</v>
      </c>
      <c r="L74" s="67">
        <v>0</v>
      </c>
      <c r="M74" s="67">
        <v>-2704.40131</v>
      </c>
      <c r="N74" s="67">
        <v>-72766.17586</v>
      </c>
      <c r="O74" s="67">
        <v>0</v>
      </c>
      <c r="P74" s="67">
        <v>0</v>
      </c>
      <c r="Q74" s="67">
        <v>0</v>
      </c>
      <c r="R74" s="67">
        <v>10013.53273</v>
      </c>
      <c r="S74" s="67">
        <v>-5392.51275</v>
      </c>
      <c r="T74" s="67">
        <v>0</v>
      </c>
      <c r="U74" s="67">
        <v>0</v>
      </c>
      <c r="V74" s="67">
        <v>1107.35352</v>
      </c>
      <c r="W74" s="67">
        <v>7662.20743</v>
      </c>
      <c r="X74" s="67">
        <v>-74889.87818</v>
      </c>
      <c r="Y74" s="67">
        <v>0</v>
      </c>
      <c r="Z74" s="167">
        <v>47050.09273</v>
      </c>
      <c r="AA74" s="67">
        <v>0</v>
      </c>
      <c r="AB74" s="67">
        <v>0</v>
      </c>
      <c r="AC74" s="67">
        <v>47050.09273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47050.09273</v>
      </c>
      <c r="AK74" s="67">
        <v>0.0941</v>
      </c>
      <c r="AL74" s="67">
        <v>0.0941</v>
      </c>
      <c r="AM74" s="67">
        <v>0</v>
      </c>
      <c r="AN74" s="67">
        <v>0</v>
      </c>
      <c r="AO74" s="67">
        <v>0.0941</v>
      </c>
      <c r="AP74" s="67">
        <v>0.0941</v>
      </c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</row>
    <row r="75" spans="1:62" ht="13.5" customHeight="1">
      <c r="A75" s="63">
        <v>58</v>
      </c>
      <c r="B75" s="63">
        <v>2</v>
      </c>
      <c r="C75" s="25" t="s">
        <v>136</v>
      </c>
      <c r="D75" s="67">
        <v>27837.12525</v>
      </c>
      <c r="E75" s="67">
        <v>-15760.60323</v>
      </c>
      <c r="F75" s="67">
        <v>12076.52202</v>
      </c>
      <c r="G75" s="67">
        <v>763.1506</v>
      </c>
      <c r="H75" s="67">
        <v>-655.39043</v>
      </c>
      <c r="I75" s="67">
        <v>0</v>
      </c>
      <c r="J75" s="67">
        <v>0</v>
      </c>
      <c r="K75" s="67">
        <v>160822.08946</v>
      </c>
      <c r="L75" s="67">
        <v>0</v>
      </c>
      <c r="M75" s="67">
        <v>-283.75037</v>
      </c>
      <c r="N75" s="67">
        <v>-188289.13436</v>
      </c>
      <c r="O75" s="67">
        <v>12705.6</v>
      </c>
      <c r="P75" s="67">
        <v>0</v>
      </c>
      <c r="Q75" s="67">
        <v>0</v>
      </c>
      <c r="R75" s="67">
        <v>10792.51303</v>
      </c>
      <c r="S75" s="67">
        <v>-1.13038</v>
      </c>
      <c r="T75" s="67">
        <v>0</v>
      </c>
      <c r="U75" s="67">
        <v>0</v>
      </c>
      <c r="V75" s="67">
        <v>0</v>
      </c>
      <c r="W75" s="67">
        <v>10.88691</v>
      </c>
      <c r="X75" s="67">
        <v>-7724.28784</v>
      </c>
      <c r="Y75" s="67">
        <v>0</v>
      </c>
      <c r="Z75" s="167">
        <v>217.068639999997</v>
      </c>
      <c r="AA75" s="67">
        <v>0</v>
      </c>
      <c r="AB75" s="67">
        <v>0</v>
      </c>
      <c r="AC75" s="67">
        <v>217.068639999997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217.068639999997</v>
      </c>
      <c r="AK75" s="67">
        <v>7E-05</v>
      </c>
      <c r="AL75" s="67">
        <v>7E-05</v>
      </c>
      <c r="AM75" s="67">
        <v>0</v>
      </c>
      <c r="AN75" s="67">
        <v>0</v>
      </c>
      <c r="AO75" s="67">
        <v>7E-05</v>
      </c>
      <c r="AP75" s="67">
        <v>7E-05</v>
      </c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</row>
    <row r="76" spans="1:62" ht="13.5" customHeight="1">
      <c r="A76" s="63">
        <v>59</v>
      </c>
      <c r="B76" s="63">
        <v>3</v>
      </c>
      <c r="C76" s="25" t="s">
        <v>110</v>
      </c>
      <c r="D76" s="67">
        <v>22043.84476</v>
      </c>
      <c r="E76" s="67">
        <v>-15708.84683</v>
      </c>
      <c r="F76" s="67">
        <v>6334.99793</v>
      </c>
      <c r="G76" s="67">
        <v>10426.79325</v>
      </c>
      <c r="H76" s="67">
        <v>-782.1678</v>
      </c>
      <c r="I76" s="67">
        <v>0</v>
      </c>
      <c r="J76" s="67">
        <v>0</v>
      </c>
      <c r="K76" s="67">
        <v>4426.19568</v>
      </c>
      <c r="L76" s="67">
        <v>0</v>
      </c>
      <c r="M76" s="67">
        <v>-9610.64094</v>
      </c>
      <c r="N76" s="67">
        <v>6635.31326</v>
      </c>
      <c r="O76" s="67">
        <v>0</v>
      </c>
      <c r="P76" s="67">
        <v>0</v>
      </c>
      <c r="Q76" s="67">
        <v>0</v>
      </c>
      <c r="R76" s="67">
        <v>-693.31745</v>
      </c>
      <c r="S76" s="67">
        <v>-5580.1674</v>
      </c>
      <c r="T76" s="67">
        <v>0</v>
      </c>
      <c r="U76" s="67">
        <v>0</v>
      </c>
      <c r="V76" s="67">
        <v>-1.67241</v>
      </c>
      <c r="W76" s="67">
        <v>819.95776</v>
      </c>
      <c r="X76" s="67">
        <v>-11459.67538</v>
      </c>
      <c r="Y76" s="67">
        <v>0</v>
      </c>
      <c r="Z76" s="167">
        <v>515.6165</v>
      </c>
      <c r="AA76" s="67">
        <v>0</v>
      </c>
      <c r="AB76" s="67">
        <v>0</v>
      </c>
      <c r="AC76" s="67">
        <v>515.6165</v>
      </c>
      <c r="AD76" s="67">
        <v>0</v>
      </c>
      <c r="AE76" s="67">
        <v>-6.00965</v>
      </c>
      <c r="AF76" s="67">
        <v>0</v>
      </c>
      <c r="AG76" s="67">
        <v>0</v>
      </c>
      <c r="AH76" s="67">
        <v>0</v>
      </c>
      <c r="AI76" s="67">
        <v>-6.00965</v>
      </c>
      <c r="AJ76" s="67">
        <v>509.60685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</row>
    <row r="77" spans="1:62" ht="13.5" customHeight="1">
      <c r="A77" s="63">
        <v>60</v>
      </c>
      <c r="B77" s="63">
        <v>4</v>
      </c>
      <c r="C77" s="25" t="s">
        <v>127</v>
      </c>
      <c r="D77" s="67">
        <v>70191.38736</v>
      </c>
      <c r="E77" s="67">
        <v>-40389.22051</v>
      </c>
      <c r="F77" s="67">
        <v>29802.16685</v>
      </c>
      <c r="G77" s="67">
        <v>7767.76611</v>
      </c>
      <c r="H77" s="67">
        <v>-412.99985</v>
      </c>
      <c r="I77" s="67">
        <v>0</v>
      </c>
      <c r="J77" s="67">
        <v>0</v>
      </c>
      <c r="K77" s="67">
        <v>237979.53859</v>
      </c>
      <c r="L77" s="67">
        <v>-333.16409</v>
      </c>
      <c r="M77" s="67">
        <v>698.74469</v>
      </c>
      <c r="N77" s="67">
        <v>-264457.18717</v>
      </c>
      <c r="O77" s="67">
        <v>0</v>
      </c>
      <c r="P77" s="67">
        <v>0</v>
      </c>
      <c r="Q77" s="67">
        <v>0</v>
      </c>
      <c r="R77" s="67">
        <v>-5156.89079</v>
      </c>
      <c r="S77" s="67">
        <v>-75.16827</v>
      </c>
      <c r="T77" s="67">
        <v>0</v>
      </c>
      <c r="U77" s="67">
        <v>0</v>
      </c>
      <c r="V77" s="67">
        <v>0</v>
      </c>
      <c r="W77" s="67">
        <v>495.81189</v>
      </c>
      <c r="X77" s="67">
        <v>-14884.22118</v>
      </c>
      <c r="Y77" s="67">
        <v>0</v>
      </c>
      <c r="Z77" s="167">
        <v>-8575.60321999995</v>
      </c>
      <c r="AA77" s="67">
        <v>-384.60499</v>
      </c>
      <c r="AB77" s="67">
        <v>0</v>
      </c>
      <c r="AC77" s="67">
        <v>-8960.20820999995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-8960.20820999995</v>
      </c>
      <c r="AK77" s="67">
        <v>-3E-05</v>
      </c>
      <c r="AL77" s="67">
        <v>-3E-05</v>
      </c>
      <c r="AM77" s="67">
        <v>0</v>
      </c>
      <c r="AN77" s="67">
        <v>0</v>
      </c>
      <c r="AO77" s="67">
        <v>-3E-05</v>
      </c>
      <c r="AP77" s="67">
        <v>-3E-05</v>
      </c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</row>
    <row r="78" spans="1:62" ht="13.5" customHeight="1">
      <c r="A78" s="63">
        <v>61</v>
      </c>
      <c r="B78" s="63">
        <v>5</v>
      </c>
      <c r="C78" s="25" t="s">
        <v>112</v>
      </c>
      <c r="D78" s="67">
        <v>42361.95559</v>
      </c>
      <c r="E78" s="67">
        <v>-88406.60498</v>
      </c>
      <c r="F78" s="67">
        <v>-46044.64939</v>
      </c>
      <c r="G78" s="67">
        <v>5736.42147</v>
      </c>
      <c r="H78" s="67">
        <v>-1405.91699</v>
      </c>
      <c r="I78" s="67">
        <v>-18691.7376</v>
      </c>
      <c r="J78" s="67">
        <v>0</v>
      </c>
      <c r="K78" s="67">
        <v>119287.82163</v>
      </c>
      <c r="L78" s="67">
        <v>-5</v>
      </c>
      <c r="M78" s="67">
        <v>29328.33054</v>
      </c>
      <c r="N78" s="67">
        <v>-66949.0395</v>
      </c>
      <c r="O78" s="67">
        <v>0</v>
      </c>
      <c r="P78" s="67">
        <v>0</v>
      </c>
      <c r="Q78" s="67">
        <v>0</v>
      </c>
      <c r="R78" s="67">
        <v>-29003.59208</v>
      </c>
      <c r="S78" s="67">
        <v>-809.93105</v>
      </c>
      <c r="T78" s="67">
        <v>0</v>
      </c>
      <c r="U78" s="67">
        <v>19132.54238</v>
      </c>
      <c r="V78" s="67">
        <v>-13.12605</v>
      </c>
      <c r="W78" s="67">
        <v>31.08948</v>
      </c>
      <c r="X78" s="67">
        <v>-9784.489</v>
      </c>
      <c r="Y78" s="67">
        <v>0</v>
      </c>
      <c r="Z78" s="167">
        <v>808.723840000008</v>
      </c>
      <c r="AA78" s="67">
        <v>-544.118</v>
      </c>
      <c r="AB78" s="67">
        <v>0</v>
      </c>
      <c r="AC78" s="67">
        <v>264.605840000008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264.605840000008</v>
      </c>
      <c r="AK78" s="67">
        <v>1E-05</v>
      </c>
      <c r="AL78" s="67">
        <v>1E-05</v>
      </c>
      <c r="AM78" s="67">
        <v>0</v>
      </c>
      <c r="AN78" s="67">
        <v>0</v>
      </c>
      <c r="AO78" s="67">
        <v>1E-05</v>
      </c>
      <c r="AP78" s="67">
        <v>1E-05</v>
      </c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</row>
    <row r="79" spans="1:62" ht="13.5" customHeight="1">
      <c r="A79" s="63">
        <v>62</v>
      </c>
      <c r="B79" s="63">
        <v>6</v>
      </c>
      <c r="C79" s="25" t="s">
        <v>137</v>
      </c>
      <c r="D79" s="67">
        <v>59941.63742</v>
      </c>
      <c r="E79" s="67">
        <v>-22979.58733</v>
      </c>
      <c r="F79" s="67">
        <v>36962.05009</v>
      </c>
      <c r="G79" s="67">
        <v>25972.73924</v>
      </c>
      <c r="H79" s="67">
        <v>-1395.04088</v>
      </c>
      <c r="I79" s="67">
        <v>109.66542</v>
      </c>
      <c r="J79" s="67">
        <v>0</v>
      </c>
      <c r="K79" s="67">
        <v>-112.71427</v>
      </c>
      <c r="L79" s="67">
        <v>0</v>
      </c>
      <c r="M79" s="67">
        <v>4765.08711</v>
      </c>
      <c r="N79" s="67">
        <v>2541.4225</v>
      </c>
      <c r="O79" s="67">
        <v>0</v>
      </c>
      <c r="P79" s="67">
        <v>0</v>
      </c>
      <c r="Q79" s="67">
        <v>0</v>
      </c>
      <c r="R79" s="67">
        <v>-17774.13986</v>
      </c>
      <c r="S79" s="67">
        <v>-676.5438</v>
      </c>
      <c r="T79" s="67">
        <v>-99.87259</v>
      </c>
      <c r="U79" s="67">
        <v>0</v>
      </c>
      <c r="V79" s="67">
        <v>-607.87156</v>
      </c>
      <c r="W79" s="67">
        <v>2180.45429</v>
      </c>
      <c r="X79" s="67">
        <v>-56318.88845</v>
      </c>
      <c r="Y79" s="67">
        <v>0</v>
      </c>
      <c r="Z79" s="167">
        <v>-4453.65275999999</v>
      </c>
      <c r="AA79" s="67">
        <v>0</v>
      </c>
      <c r="AB79" s="67">
        <v>0</v>
      </c>
      <c r="AC79" s="67">
        <v>-4453.65275999999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-4453.65275999999</v>
      </c>
      <c r="AK79" s="67">
        <v>-0.00605</v>
      </c>
      <c r="AL79" s="67">
        <v>-0.00605</v>
      </c>
      <c r="AM79" s="67">
        <v>0</v>
      </c>
      <c r="AN79" s="67">
        <v>0</v>
      </c>
      <c r="AO79" s="67">
        <v>-0.00605</v>
      </c>
      <c r="AP79" s="67">
        <v>-0.00605</v>
      </c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</row>
    <row r="80" spans="1:62" ht="13.5" customHeight="1">
      <c r="A80" s="63">
        <v>63</v>
      </c>
      <c r="B80" s="63">
        <v>7</v>
      </c>
      <c r="C80" s="25" t="s">
        <v>171</v>
      </c>
      <c r="D80" s="67">
        <v>25839.19047</v>
      </c>
      <c r="E80" s="67">
        <v>-5581.92579</v>
      </c>
      <c r="F80" s="67">
        <v>20257.26468</v>
      </c>
      <c r="G80" s="67">
        <v>2933.2303</v>
      </c>
      <c r="H80" s="67">
        <v>-171.52763</v>
      </c>
      <c r="I80" s="67">
        <v>0</v>
      </c>
      <c r="J80" s="67">
        <v>0</v>
      </c>
      <c r="K80" s="67">
        <v>3537.6747</v>
      </c>
      <c r="L80" s="67">
        <v>0</v>
      </c>
      <c r="M80" s="67">
        <v>4476.98669</v>
      </c>
      <c r="N80" s="67">
        <v>-142.32093</v>
      </c>
      <c r="O80" s="67">
        <v>0</v>
      </c>
      <c r="P80" s="67">
        <v>0</v>
      </c>
      <c r="Q80" s="67">
        <v>0</v>
      </c>
      <c r="R80" s="67">
        <v>67.49638</v>
      </c>
      <c r="S80" s="67">
        <v>-10.9035</v>
      </c>
      <c r="T80" s="67">
        <v>0</v>
      </c>
      <c r="U80" s="67">
        <v>0</v>
      </c>
      <c r="V80" s="67">
        <v>0</v>
      </c>
      <c r="W80" s="67">
        <v>2.42724</v>
      </c>
      <c r="X80" s="67">
        <v>-14217.79993</v>
      </c>
      <c r="Y80" s="67">
        <v>0</v>
      </c>
      <c r="Z80" s="167">
        <v>16732.528</v>
      </c>
      <c r="AA80" s="67">
        <v>-1274.777</v>
      </c>
      <c r="AB80" s="67">
        <v>0</v>
      </c>
      <c r="AC80" s="67">
        <v>15457.751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15457.751</v>
      </c>
      <c r="AK80" s="67">
        <v>0.06183</v>
      </c>
      <c r="AL80" s="67">
        <v>0.06183</v>
      </c>
      <c r="AM80" s="67">
        <v>0</v>
      </c>
      <c r="AN80" s="67">
        <v>0</v>
      </c>
      <c r="AO80" s="67">
        <v>0.06183</v>
      </c>
      <c r="AP80" s="67">
        <v>0.06183</v>
      </c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</row>
    <row r="81" spans="1:62" ht="13.5" customHeight="1">
      <c r="A81" s="63">
        <v>64</v>
      </c>
      <c r="B81" s="63">
        <v>8</v>
      </c>
      <c r="C81" s="25" t="s">
        <v>168</v>
      </c>
      <c r="D81" s="67">
        <v>41692.84158</v>
      </c>
      <c r="E81" s="67">
        <v>-35737.40505</v>
      </c>
      <c r="F81" s="67">
        <v>5955.43653</v>
      </c>
      <c r="G81" s="67">
        <v>17560.79567</v>
      </c>
      <c r="H81" s="67">
        <v>-1506.33264</v>
      </c>
      <c r="I81" s="67">
        <v>6.06584</v>
      </c>
      <c r="J81" s="67">
        <v>0</v>
      </c>
      <c r="K81" s="67">
        <v>11805.24563</v>
      </c>
      <c r="L81" s="67">
        <v>14.71685</v>
      </c>
      <c r="M81" s="67">
        <v>37373.51027</v>
      </c>
      <c r="N81" s="67">
        <v>-12290.31572</v>
      </c>
      <c r="O81" s="67">
        <v>30462.784</v>
      </c>
      <c r="P81" s="67">
        <v>0</v>
      </c>
      <c r="Q81" s="67">
        <v>0</v>
      </c>
      <c r="R81" s="67">
        <v>-31946.00269</v>
      </c>
      <c r="S81" s="67">
        <v>-142.45172</v>
      </c>
      <c r="T81" s="67">
        <v>0</v>
      </c>
      <c r="U81" s="67">
        <v>0</v>
      </c>
      <c r="V81" s="67">
        <v>1141.16972</v>
      </c>
      <c r="W81" s="67">
        <v>642.88336</v>
      </c>
      <c r="X81" s="67">
        <v>-58142.39824</v>
      </c>
      <c r="Y81" s="67">
        <v>0</v>
      </c>
      <c r="Z81" s="167">
        <v>935.10686</v>
      </c>
      <c r="AA81" s="67">
        <v>0</v>
      </c>
      <c r="AB81" s="67">
        <v>0</v>
      </c>
      <c r="AC81" s="67">
        <v>935.10686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935.10686</v>
      </c>
      <c r="AK81" s="67">
        <v>0.00779</v>
      </c>
      <c r="AL81" s="67">
        <v>0.00779</v>
      </c>
      <c r="AM81" s="67">
        <v>0</v>
      </c>
      <c r="AN81" s="67">
        <v>0</v>
      </c>
      <c r="AO81" s="67">
        <v>0.00779</v>
      </c>
      <c r="AP81" s="67">
        <v>0.00779</v>
      </c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</row>
    <row r="82" spans="1:62" ht="13.5" customHeight="1">
      <c r="A82" s="63">
        <v>65</v>
      </c>
      <c r="B82" s="63">
        <v>9</v>
      </c>
      <c r="C82" s="25" t="s">
        <v>146</v>
      </c>
      <c r="D82" s="67">
        <v>24784.92636</v>
      </c>
      <c r="E82" s="67">
        <v>-20923.94162</v>
      </c>
      <c r="F82" s="67">
        <v>3860.98474</v>
      </c>
      <c r="G82" s="67">
        <v>3150.07559</v>
      </c>
      <c r="H82" s="67">
        <v>-48.07791</v>
      </c>
      <c r="I82" s="67">
        <v>0</v>
      </c>
      <c r="J82" s="67">
        <v>0</v>
      </c>
      <c r="K82" s="67">
        <v>0</v>
      </c>
      <c r="L82" s="67">
        <v>0</v>
      </c>
      <c r="M82" s="67">
        <v>2743.98241</v>
      </c>
      <c r="N82" s="67">
        <v>497.28856</v>
      </c>
      <c r="O82" s="67">
        <v>0</v>
      </c>
      <c r="P82" s="67">
        <v>0</v>
      </c>
      <c r="Q82" s="67">
        <v>0</v>
      </c>
      <c r="R82" s="67">
        <v>-3691.7203</v>
      </c>
      <c r="S82" s="67">
        <v>113984.37984</v>
      </c>
      <c r="T82" s="67">
        <v>0</v>
      </c>
      <c r="U82" s="67">
        <v>0</v>
      </c>
      <c r="V82" s="67">
        <v>0</v>
      </c>
      <c r="W82" s="67">
        <v>3.16143</v>
      </c>
      <c r="X82" s="67">
        <v>-4930.40099</v>
      </c>
      <c r="Y82" s="67">
        <v>0</v>
      </c>
      <c r="Z82" s="172">
        <v>115569.67337</v>
      </c>
      <c r="AA82" s="67">
        <v>-0.37914</v>
      </c>
      <c r="AB82" s="67">
        <v>0</v>
      </c>
      <c r="AC82" s="67">
        <v>115569.29423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115569.29423</v>
      </c>
      <c r="AK82" s="67">
        <v>0.00026</v>
      </c>
      <c r="AL82" s="67">
        <v>0.00026</v>
      </c>
      <c r="AM82" s="67">
        <v>0</v>
      </c>
      <c r="AN82" s="67">
        <v>0</v>
      </c>
      <c r="AO82" s="67">
        <v>0.00026</v>
      </c>
      <c r="AP82" s="67">
        <v>0.00026</v>
      </c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</row>
    <row r="83" spans="1:62" ht="13.5" customHeight="1">
      <c r="A83" s="63">
        <v>66</v>
      </c>
      <c r="B83" s="63">
        <v>10</v>
      </c>
      <c r="C83" s="25" t="s">
        <v>159</v>
      </c>
      <c r="D83" s="67">
        <v>45441.01666</v>
      </c>
      <c r="E83" s="67">
        <v>-34576.46609</v>
      </c>
      <c r="F83" s="67">
        <v>10864.55057</v>
      </c>
      <c r="G83" s="67">
        <v>10068.52342</v>
      </c>
      <c r="H83" s="67">
        <v>-1794.67037</v>
      </c>
      <c r="I83" s="67">
        <v>2945.35914</v>
      </c>
      <c r="J83" s="67">
        <v>0</v>
      </c>
      <c r="K83" s="67">
        <v>1413697.16867</v>
      </c>
      <c r="L83" s="67">
        <v>0</v>
      </c>
      <c r="M83" s="67">
        <v>-1194663.04989</v>
      </c>
      <c r="N83" s="67">
        <v>-167097.32672</v>
      </c>
      <c r="O83" s="67">
        <v>0</v>
      </c>
      <c r="P83" s="67">
        <v>0</v>
      </c>
      <c r="Q83" s="67">
        <v>0</v>
      </c>
      <c r="R83" s="67">
        <v>31733.36772</v>
      </c>
      <c r="S83" s="67">
        <v>-92193.50747</v>
      </c>
      <c r="T83" s="67">
        <v>0</v>
      </c>
      <c r="U83" s="67">
        <v>0</v>
      </c>
      <c r="V83" s="67">
        <v>54.03994</v>
      </c>
      <c r="W83" s="67">
        <v>604.95463</v>
      </c>
      <c r="X83" s="67">
        <v>-12718.38052</v>
      </c>
      <c r="Y83" s="67">
        <v>0</v>
      </c>
      <c r="Z83" s="167">
        <v>1501.02912</v>
      </c>
      <c r="AA83" s="67">
        <v>0</v>
      </c>
      <c r="AB83" s="67">
        <v>0</v>
      </c>
      <c r="AC83" s="67">
        <v>1501.02912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1501.02912</v>
      </c>
      <c r="AK83" s="67">
        <v>0.00938</v>
      </c>
      <c r="AL83" s="67">
        <v>0.00938</v>
      </c>
      <c r="AM83" s="67">
        <v>0</v>
      </c>
      <c r="AN83" s="67">
        <v>0</v>
      </c>
      <c r="AO83" s="67">
        <v>0.00938</v>
      </c>
      <c r="AP83" s="67">
        <v>0.00938</v>
      </c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</row>
    <row r="84" spans="1:62" ht="13.5" customHeight="1">
      <c r="A84" s="63">
        <v>67</v>
      </c>
      <c r="B84" s="63">
        <v>11</v>
      </c>
      <c r="C84" s="25" t="s">
        <v>156</v>
      </c>
      <c r="D84" s="67">
        <v>55433.39593</v>
      </c>
      <c r="E84" s="67">
        <v>-18439.61133</v>
      </c>
      <c r="F84" s="67">
        <v>36993.7846</v>
      </c>
      <c r="G84" s="67">
        <v>36908.30476</v>
      </c>
      <c r="H84" s="67">
        <v>-3515.40527</v>
      </c>
      <c r="I84" s="67">
        <v>0</v>
      </c>
      <c r="J84" s="67">
        <v>0</v>
      </c>
      <c r="K84" s="67">
        <v>-58550.49538</v>
      </c>
      <c r="L84" s="67">
        <v>0</v>
      </c>
      <c r="M84" s="67">
        <v>-17646.04937</v>
      </c>
      <c r="N84" s="67">
        <v>70500.74916</v>
      </c>
      <c r="O84" s="67">
        <v>0</v>
      </c>
      <c r="P84" s="67">
        <v>0</v>
      </c>
      <c r="Q84" s="67">
        <v>0</v>
      </c>
      <c r="R84" s="67">
        <v>-51347.96692</v>
      </c>
      <c r="S84" s="67">
        <v>-88.53471</v>
      </c>
      <c r="T84" s="67">
        <v>0</v>
      </c>
      <c r="U84" s="67">
        <v>0</v>
      </c>
      <c r="V84" s="67">
        <v>-420.02248</v>
      </c>
      <c r="W84" s="67">
        <v>1065.02752</v>
      </c>
      <c r="X84" s="67">
        <v>-13374.21797</v>
      </c>
      <c r="Y84" s="67">
        <v>0</v>
      </c>
      <c r="Z84" s="167">
        <v>525.173939999995</v>
      </c>
      <c r="AA84" s="67">
        <v>-0.00017</v>
      </c>
      <c r="AB84" s="67">
        <v>0</v>
      </c>
      <c r="AC84" s="67">
        <v>525.173769999995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525.173769999995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8"/>
      <c r="AR84" s="70"/>
      <c r="AS84" s="68"/>
      <c r="AT84" s="68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</row>
    <row r="85" spans="1:62" ht="13.5" customHeight="1">
      <c r="A85" s="63">
        <v>68</v>
      </c>
      <c r="B85" s="63">
        <v>12</v>
      </c>
      <c r="C85" s="25" t="s">
        <v>130</v>
      </c>
      <c r="D85" s="67">
        <v>57501.16513</v>
      </c>
      <c r="E85" s="67">
        <v>-42523.82969</v>
      </c>
      <c r="F85" s="67">
        <v>14977.33544</v>
      </c>
      <c r="G85" s="67">
        <v>4226.21133</v>
      </c>
      <c r="H85" s="67">
        <v>-1532.53327</v>
      </c>
      <c r="I85" s="67">
        <v>457.38</v>
      </c>
      <c r="J85" s="67">
        <v>0</v>
      </c>
      <c r="K85" s="67">
        <v>-777.58156</v>
      </c>
      <c r="L85" s="67">
        <v>0</v>
      </c>
      <c r="M85" s="67">
        <v>3773.31511</v>
      </c>
      <c r="N85" s="67">
        <v>-12573.93588</v>
      </c>
      <c r="O85" s="67">
        <v>0</v>
      </c>
      <c r="P85" s="67">
        <v>0</v>
      </c>
      <c r="Q85" s="67">
        <v>0</v>
      </c>
      <c r="R85" s="67">
        <v>-1836.79011</v>
      </c>
      <c r="S85" s="67">
        <v>-103.96932</v>
      </c>
      <c r="T85" s="67">
        <v>0</v>
      </c>
      <c r="U85" s="67">
        <v>0</v>
      </c>
      <c r="V85" s="67">
        <v>0</v>
      </c>
      <c r="W85" s="67">
        <v>663.0885</v>
      </c>
      <c r="X85" s="67">
        <v>-19017.94284</v>
      </c>
      <c r="Y85" s="67">
        <v>0</v>
      </c>
      <c r="Z85" s="167">
        <v>-11745.4226</v>
      </c>
      <c r="AA85" s="67">
        <v>-8.728</v>
      </c>
      <c r="AB85" s="67">
        <v>0</v>
      </c>
      <c r="AC85" s="67">
        <v>-11754.1506</v>
      </c>
      <c r="AD85" s="67">
        <v>13.9</v>
      </c>
      <c r="AE85" s="67">
        <v>0</v>
      </c>
      <c r="AF85" s="67">
        <v>0</v>
      </c>
      <c r="AG85" s="67">
        <v>0</v>
      </c>
      <c r="AH85" s="67">
        <v>0</v>
      </c>
      <c r="AI85" s="67">
        <v>13.9</v>
      </c>
      <c r="AJ85" s="67">
        <v>-11740.2506</v>
      </c>
      <c r="AK85" s="67">
        <v>-0.00016</v>
      </c>
      <c r="AL85" s="67">
        <v>-0.00016</v>
      </c>
      <c r="AM85" s="67">
        <v>0</v>
      </c>
      <c r="AN85" s="67">
        <v>0</v>
      </c>
      <c r="AO85" s="67">
        <v>-0.00016</v>
      </c>
      <c r="AP85" s="67">
        <v>-0.00016</v>
      </c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</row>
    <row r="86" spans="1:62" ht="13.5" customHeight="1">
      <c r="A86" s="63">
        <v>69</v>
      </c>
      <c r="B86" s="63">
        <v>13</v>
      </c>
      <c r="C86" s="25" t="s">
        <v>150</v>
      </c>
      <c r="D86" s="67">
        <v>33863.86603</v>
      </c>
      <c r="E86" s="67">
        <v>-28543.76973</v>
      </c>
      <c r="F86" s="67">
        <v>5320.0963</v>
      </c>
      <c r="G86" s="67">
        <v>33778.82612</v>
      </c>
      <c r="H86" s="67">
        <v>-1368.26545</v>
      </c>
      <c r="I86" s="67">
        <v>0</v>
      </c>
      <c r="J86" s="67">
        <v>0</v>
      </c>
      <c r="K86" s="67">
        <v>84291.55272</v>
      </c>
      <c r="L86" s="67">
        <v>17263.59287</v>
      </c>
      <c r="M86" s="67">
        <v>-119909.7794</v>
      </c>
      <c r="N86" s="67">
        <v>-3995.3597</v>
      </c>
      <c r="O86" s="67">
        <v>0</v>
      </c>
      <c r="P86" s="67">
        <v>0</v>
      </c>
      <c r="Q86" s="67">
        <v>1661.05967</v>
      </c>
      <c r="R86" s="67">
        <v>9234.46163</v>
      </c>
      <c r="S86" s="67">
        <v>-17.23092</v>
      </c>
      <c r="T86" s="67">
        <v>941.54</v>
      </c>
      <c r="U86" s="67">
        <v>0</v>
      </c>
      <c r="V86" s="67">
        <v>737.63644</v>
      </c>
      <c r="W86" s="67">
        <v>4092.96807</v>
      </c>
      <c r="X86" s="67">
        <v>-31928.60359</v>
      </c>
      <c r="Y86" s="67">
        <v>0</v>
      </c>
      <c r="Z86" s="167">
        <v>102.494760000009</v>
      </c>
      <c r="AA86" s="67">
        <v>0</v>
      </c>
      <c r="AB86" s="67">
        <v>0</v>
      </c>
      <c r="AC86" s="67">
        <v>102.494760000009</v>
      </c>
      <c r="AD86" s="67">
        <v>-4716.29418</v>
      </c>
      <c r="AE86" s="67">
        <v>0</v>
      </c>
      <c r="AF86" s="67">
        <v>0</v>
      </c>
      <c r="AG86" s="67">
        <v>0</v>
      </c>
      <c r="AH86" s="67">
        <v>0</v>
      </c>
      <c r="AI86" s="67">
        <v>-4716.29418</v>
      </c>
      <c r="AJ86" s="67">
        <v>-4613.79941999999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</row>
    <row r="87" spans="1:62" ht="13.5" customHeight="1">
      <c r="A87" s="63">
        <v>70</v>
      </c>
      <c r="B87" s="63">
        <v>14</v>
      </c>
      <c r="C87" s="25" t="s">
        <v>114</v>
      </c>
      <c r="D87" s="67">
        <v>36125.8909</v>
      </c>
      <c r="E87" s="67">
        <v>-26574.13073</v>
      </c>
      <c r="F87" s="67">
        <v>9551.76017</v>
      </c>
      <c r="G87" s="67">
        <v>7814.54724</v>
      </c>
      <c r="H87" s="67">
        <v>-1109.53067</v>
      </c>
      <c r="I87" s="67">
        <v>22.38851</v>
      </c>
      <c r="J87" s="67">
        <v>0</v>
      </c>
      <c r="K87" s="67">
        <v>0</v>
      </c>
      <c r="L87" s="67">
        <v>0</v>
      </c>
      <c r="M87" s="67">
        <v>1298.32671</v>
      </c>
      <c r="N87" s="67">
        <v>-15222.0996</v>
      </c>
      <c r="O87" s="67">
        <v>0</v>
      </c>
      <c r="P87" s="67">
        <v>0</v>
      </c>
      <c r="Q87" s="67">
        <v>0</v>
      </c>
      <c r="R87" s="67">
        <v>12963.04765</v>
      </c>
      <c r="S87" s="67">
        <v>-198.29409</v>
      </c>
      <c r="T87" s="67">
        <v>0</v>
      </c>
      <c r="U87" s="67">
        <v>0</v>
      </c>
      <c r="V87" s="67">
        <v>0</v>
      </c>
      <c r="W87" s="67">
        <v>380.59879</v>
      </c>
      <c r="X87" s="67">
        <v>-15064.83383</v>
      </c>
      <c r="Y87" s="67">
        <v>0</v>
      </c>
      <c r="Z87" s="167">
        <v>435.910880000001</v>
      </c>
      <c r="AA87" s="67">
        <v>0</v>
      </c>
      <c r="AB87" s="67">
        <v>0</v>
      </c>
      <c r="AC87" s="67">
        <v>435.910880000001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435.910880000001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</row>
    <row r="88" spans="1:62" ht="13.5" customHeight="1">
      <c r="A88" s="63">
        <v>71</v>
      </c>
      <c r="B88" s="63">
        <v>15</v>
      </c>
      <c r="C88" s="25" t="s">
        <v>143</v>
      </c>
      <c r="D88" s="67">
        <v>39457.07398</v>
      </c>
      <c r="E88" s="67">
        <v>-24753.0008</v>
      </c>
      <c r="F88" s="67">
        <v>14704.07318</v>
      </c>
      <c r="G88" s="67">
        <v>8626.21252</v>
      </c>
      <c r="H88" s="67">
        <v>-1544.63412</v>
      </c>
      <c r="I88" s="67">
        <v>0</v>
      </c>
      <c r="J88" s="67">
        <v>0</v>
      </c>
      <c r="K88" s="67">
        <v>0</v>
      </c>
      <c r="L88" s="67">
        <v>-52.23777</v>
      </c>
      <c r="M88" s="67">
        <v>9889.13049</v>
      </c>
      <c r="N88" s="67">
        <v>-10738.80945</v>
      </c>
      <c r="O88" s="67">
        <v>0</v>
      </c>
      <c r="P88" s="67">
        <v>0</v>
      </c>
      <c r="Q88" s="67">
        <v>0</v>
      </c>
      <c r="R88" s="67">
        <v>-929.21882</v>
      </c>
      <c r="S88" s="67">
        <v>-17.42476</v>
      </c>
      <c r="T88" s="67">
        <v>5.40079</v>
      </c>
      <c r="U88" s="67">
        <v>0</v>
      </c>
      <c r="V88" s="67">
        <v>3.36468</v>
      </c>
      <c r="W88" s="67">
        <v>390.67911</v>
      </c>
      <c r="X88" s="67">
        <v>-22897.37452</v>
      </c>
      <c r="Y88" s="67">
        <v>0</v>
      </c>
      <c r="Z88" s="167">
        <v>-2560.83867</v>
      </c>
      <c r="AA88" s="67">
        <v>0</v>
      </c>
      <c r="AB88" s="67">
        <v>0</v>
      </c>
      <c r="AC88" s="67">
        <v>-2560.83867</v>
      </c>
      <c r="AD88" s="67">
        <v>336.95254</v>
      </c>
      <c r="AE88" s="67">
        <v>0</v>
      </c>
      <c r="AF88" s="67">
        <v>0</v>
      </c>
      <c r="AG88" s="67">
        <v>0</v>
      </c>
      <c r="AH88" s="67">
        <v>0</v>
      </c>
      <c r="AI88" s="67">
        <v>336.95254</v>
      </c>
      <c r="AJ88" s="67">
        <v>-2223.88613</v>
      </c>
      <c r="AK88" s="67">
        <v>-0.00011</v>
      </c>
      <c r="AL88" s="67">
        <v>-0.00011</v>
      </c>
      <c r="AM88" s="67">
        <v>0</v>
      </c>
      <c r="AN88" s="67">
        <v>0</v>
      </c>
      <c r="AO88" s="67">
        <v>-0.00011</v>
      </c>
      <c r="AP88" s="67">
        <v>-0.00011</v>
      </c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</row>
    <row r="89" spans="1:62" ht="13.5" customHeight="1">
      <c r="A89" s="63">
        <v>72</v>
      </c>
      <c r="B89" s="63">
        <v>16</v>
      </c>
      <c r="C89" s="25" t="s">
        <v>117</v>
      </c>
      <c r="D89" s="67">
        <v>40201.8617</v>
      </c>
      <c r="E89" s="67">
        <v>-26587.78494</v>
      </c>
      <c r="F89" s="67">
        <v>13614.07676</v>
      </c>
      <c r="G89" s="67">
        <v>12920.76711</v>
      </c>
      <c r="H89" s="67">
        <v>-716.05816</v>
      </c>
      <c r="I89" s="67">
        <v>0</v>
      </c>
      <c r="J89" s="67">
        <v>0</v>
      </c>
      <c r="K89" s="67">
        <v>0</v>
      </c>
      <c r="L89" s="67">
        <v>0</v>
      </c>
      <c r="M89" s="67">
        <v>5041.53297</v>
      </c>
      <c r="N89" s="67">
        <v>2083.05191</v>
      </c>
      <c r="O89" s="67">
        <v>0</v>
      </c>
      <c r="P89" s="67">
        <v>0</v>
      </c>
      <c r="Q89" s="67">
        <v>0</v>
      </c>
      <c r="R89" s="67">
        <v>-7986.55606</v>
      </c>
      <c r="S89" s="67">
        <v>-423.09809</v>
      </c>
      <c r="T89" s="67">
        <v>-1910.70021</v>
      </c>
      <c r="U89" s="67">
        <v>0</v>
      </c>
      <c r="V89" s="67">
        <v>0</v>
      </c>
      <c r="W89" s="67">
        <v>680.57601</v>
      </c>
      <c r="X89" s="67">
        <v>-18847.14677</v>
      </c>
      <c r="Y89" s="67">
        <v>0</v>
      </c>
      <c r="Z89" s="167">
        <v>4456.44547</v>
      </c>
      <c r="AA89" s="67">
        <v>-600</v>
      </c>
      <c r="AB89" s="67">
        <v>0</v>
      </c>
      <c r="AC89" s="67">
        <v>3856.44547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3856.44547</v>
      </c>
      <c r="AK89" s="67">
        <v>1E-05</v>
      </c>
      <c r="AL89" s="67">
        <v>1E-05</v>
      </c>
      <c r="AM89" s="67">
        <v>0</v>
      </c>
      <c r="AN89" s="67">
        <v>0</v>
      </c>
      <c r="AO89" s="67">
        <v>0</v>
      </c>
      <c r="AP89" s="67">
        <v>0</v>
      </c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</row>
    <row r="90" spans="1:62" ht="13.5" customHeight="1">
      <c r="A90" s="63">
        <v>73</v>
      </c>
      <c r="B90" s="63">
        <v>17</v>
      </c>
      <c r="C90" s="25" t="s">
        <v>121</v>
      </c>
      <c r="D90" s="67">
        <v>25455.73812</v>
      </c>
      <c r="E90" s="67">
        <v>-18787.42846</v>
      </c>
      <c r="F90" s="67">
        <v>6668.30966</v>
      </c>
      <c r="G90" s="67">
        <v>29573.6619</v>
      </c>
      <c r="H90" s="67">
        <v>-12895.7266</v>
      </c>
      <c r="I90" s="67">
        <v>0</v>
      </c>
      <c r="J90" s="67">
        <v>0</v>
      </c>
      <c r="K90" s="67">
        <v>0</v>
      </c>
      <c r="L90" s="67">
        <v>0</v>
      </c>
      <c r="M90" s="67">
        <v>-92.31141</v>
      </c>
      <c r="N90" s="67">
        <v>-1888.64213</v>
      </c>
      <c r="O90" s="67">
        <v>0</v>
      </c>
      <c r="P90" s="67">
        <v>0</v>
      </c>
      <c r="Q90" s="67">
        <v>0</v>
      </c>
      <c r="R90" s="67">
        <v>-4190.1963</v>
      </c>
      <c r="S90" s="67">
        <v>-696.70451</v>
      </c>
      <c r="T90" s="67">
        <v>0</v>
      </c>
      <c r="U90" s="67">
        <v>0</v>
      </c>
      <c r="V90" s="67">
        <v>-108.78394</v>
      </c>
      <c r="W90" s="67">
        <v>202.99164</v>
      </c>
      <c r="X90" s="67">
        <v>-15681.12085</v>
      </c>
      <c r="Y90" s="67">
        <v>0</v>
      </c>
      <c r="Z90" s="167">
        <v>891.477460000006</v>
      </c>
      <c r="AA90" s="67">
        <v>-179.23214</v>
      </c>
      <c r="AB90" s="67">
        <v>0</v>
      </c>
      <c r="AC90" s="67">
        <v>712.245320000006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712.245320000006</v>
      </c>
      <c r="AK90" s="67">
        <v>0.11396</v>
      </c>
      <c r="AL90" s="67">
        <v>0</v>
      </c>
      <c r="AM90" s="67">
        <v>0</v>
      </c>
      <c r="AN90" s="67">
        <v>0</v>
      </c>
      <c r="AO90" s="67">
        <v>0.11396</v>
      </c>
      <c r="AP90" s="67">
        <v>0</v>
      </c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</row>
    <row r="91" spans="1:62" ht="13.5" customHeight="1">
      <c r="A91" s="63">
        <v>74</v>
      </c>
      <c r="B91" s="63">
        <v>18</v>
      </c>
      <c r="C91" s="25" t="s">
        <v>162</v>
      </c>
      <c r="D91" s="67">
        <v>110142.07727</v>
      </c>
      <c r="E91" s="67">
        <v>-5190.6353</v>
      </c>
      <c r="F91" s="67">
        <v>104951.44197</v>
      </c>
      <c r="G91" s="67">
        <v>38010.20419</v>
      </c>
      <c r="H91" s="67">
        <v>-966.14753</v>
      </c>
      <c r="I91" s="67">
        <v>0</v>
      </c>
      <c r="J91" s="67">
        <v>0</v>
      </c>
      <c r="K91" s="67">
        <v>-83765.88312</v>
      </c>
      <c r="L91" s="67">
        <v>-5805.79162</v>
      </c>
      <c r="M91" s="67">
        <v>-113492.4235</v>
      </c>
      <c r="N91" s="67">
        <v>-11285.24936</v>
      </c>
      <c r="O91" s="67">
        <v>0</v>
      </c>
      <c r="P91" s="67">
        <v>0</v>
      </c>
      <c r="Q91" s="67">
        <v>0</v>
      </c>
      <c r="R91" s="67">
        <v>25296.37389</v>
      </c>
      <c r="S91" s="67">
        <v>47585.03343</v>
      </c>
      <c r="T91" s="67">
        <v>0</v>
      </c>
      <c r="U91" s="67">
        <v>0</v>
      </c>
      <c r="V91" s="67">
        <v>-20.57299</v>
      </c>
      <c r="W91" s="67">
        <v>152.80763</v>
      </c>
      <c r="X91" s="67">
        <v>-11836.10381</v>
      </c>
      <c r="Y91" s="67">
        <v>0</v>
      </c>
      <c r="Z91" s="167">
        <v>-11176.31082</v>
      </c>
      <c r="AA91" s="67">
        <v>19156.01413</v>
      </c>
      <c r="AB91" s="67">
        <v>0</v>
      </c>
      <c r="AC91" s="67">
        <v>7979.70331000001</v>
      </c>
      <c r="AD91" s="67">
        <v>-24541.20921</v>
      </c>
      <c r="AE91" s="67">
        <v>0</v>
      </c>
      <c r="AF91" s="67">
        <v>0</v>
      </c>
      <c r="AG91" s="67">
        <v>0</v>
      </c>
      <c r="AH91" s="67">
        <v>4478.34429</v>
      </c>
      <c r="AI91" s="67">
        <v>-20062.86492</v>
      </c>
      <c r="AJ91" s="67">
        <v>-12083.16161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</row>
    <row r="92" spans="1:62" ht="13.5" customHeight="1">
      <c r="A92" s="63">
        <v>75</v>
      </c>
      <c r="B92" s="63">
        <v>19</v>
      </c>
      <c r="C92" s="25" t="s">
        <v>140</v>
      </c>
      <c r="D92" s="67">
        <v>29889.58159</v>
      </c>
      <c r="E92" s="67">
        <v>-18708.15276</v>
      </c>
      <c r="F92" s="67">
        <v>11181.42883</v>
      </c>
      <c r="G92" s="67">
        <v>9660.05565</v>
      </c>
      <c r="H92" s="67">
        <v>-867.40325</v>
      </c>
      <c r="I92" s="67">
        <v>0</v>
      </c>
      <c r="J92" s="67">
        <v>0</v>
      </c>
      <c r="K92" s="67">
        <v>0</v>
      </c>
      <c r="L92" s="67">
        <v>1.774</v>
      </c>
      <c r="M92" s="67">
        <v>4208.14033</v>
      </c>
      <c r="N92" s="67">
        <v>3315.10756999999</v>
      </c>
      <c r="O92" s="67">
        <v>0</v>
      </c>
      <c r="P92" s="67">
        <v>0</v>
      </c>
      <c r="Q92" s="67">
        <v>0</v>
      </c>
      <c r="R92" s="67">
        <v>-65105.7138</v>
      </c>
      <c r="S92" s="67">
        <v>-2082.68944</v>
      </c>
      <c r="T92" s="67">
        <v>0</v>
      </c>
      <c r="U92" s="67">
        <v>0</v>
      </c>
      <c r="V92" s="67">
        <v>0</v>
      </c>
      <c r="W92" s="67">
        <v>106497.99597</v>
      </c>
      <c r="X92" s="67">
        <v>-17057.0824</v>
      </c>
      <c r="Y92" s="67">
        <v>0</v>
      </c>
      <c r="Z92" s="167">
        <v>49751.61346</v>
      </c>
      <c r="AA92" s="67">
        <v>-170.68391</v>
      </c>
      <c r="AB92" s="67">
        <v>0</v>
      </c>
      <c r="AC92" s="67">
        <v>49580.92955</v>
      </c>
      <c r="AD92" s="67">
        <v>9616.17657</v>
      </c>
      <c r="AE92" s="67">
        <v>0</v>
      </c>
      <c r="AF92" s="67">
        <v>0</v>
      </c>
      <c r="AG92" s="67">
        <v>0</v>
      </c>
      <c r="AH92" s="67">
        <v>-1730.91178</v>
      </c>
      <c r="AI92" s="67">
        <v>7885.26479</v>
      </c>
      <c r="AJ92" s="67">
        <v>57466.19434</v>
      </c>
      <c r="AK92" s="67">
        <v>0.00016</v>
      </c>
      <c r="AL92" s="67">
        <v>0.00016</v>
      </c>
      <c r="AM92" s="67">
        <v>0</v>
      </c>
      <c r="AN92" s="67">
        <v>0</v>
      </c>
      <c r="AO92" s="67">
        <v>0.00016</v>
      </c>
      <c r="AP92" s="67">
        <v>0.00016</v>
      </c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</row>
    <row r="93" spans="1:62" ht="13.5" customHeight="1">
      <c r="A93" s="63">
        <v>76</v>
      </c>
      <c r="B93" s="63">
        <v>20</v>
      </c>
      <c r="C93" s="25" t="s">
        <v>107</v>
      </c>
      <c r="D93" s="67">
        <v>34540.85996</v>
      </c>
      <c r="E93" s="67">
        <v>-18886.12443</v>
      </c>
      <c r="F93" s="67">
        <v>15654.73553</v>
      </c>
      <c r="G93" s="67">
        <v>7045.38978</v>
      </c>
      <c r="H93" s="67">
        <v>-980.45333</v>
      </c>
      <c r="I93" s="67">
        <v>-263.79572</v>
      </c>
      <c r="J93" s="67">
        <v>0</v>
      </c>
      <c r="K93" s="67">
        <v>8156.48624</v>
      </c>
      <c r="L93" s="67">
        <v>0</v>
      </c>
      <c r="M93" s="67">
        <v>-41443.3779</v>
      </c>
      <c r="N93" s="67">
        <v>50023.11543</v>
      </c>
      <c r="O93" s="67">
        <v>0</v>
      </c>
      <c r="P93" s="67">
        <v>0</v>
      </c>
      <c r="Q93" s="67">
        <v>0</v>
      </c>
      <c r="R93" s="67">
        <v>1096.52281</v>
      </c>
      <c r="S93" s="67">
        <v>-7026.77645</v>
      </c>
      <c r="T93" s="67">
        <v>0</v>
      </c>
      <c r="U93" s="67">
        <v>0</v>
      </c>
      <c r="V93" s="67">
        <v>0.02138</v>
      </c>
      <c r="W93" s="67">
        <v>13763.5307</v>
      </c>
      <c r="X93" s="67">
        <v>-10545.13411</v>
      </c>
      <c r="Y93" s="67">
        <v>0</v>
      </c>
      <c r="Z93" s="167">
        <v>35480.26436</v>
      </c>
      <c r="AA93" s="67">
        <v>-51</v>
      </c>
      <c r="AB93" s="67">
        <v>0</v>
      </c>
      <c r="AC93" s="67">
        <v>35429.26436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35429.26436</v>
      </c>
      <c r="AK93" s="67">
        <v>0.00055</v>
      </c>
      <c r="AL93" s="67">
        <v>0.00055</v>
      </c>
      <c r="AM93" s="67">
        <v>0</v>
      </c>
      <c r="AN93" s="67">
        <v>0</v>
      </c>
      <c r="AO93" s="67">
        <v>0.00055</v>
      </c>
      <c r="AP93" s="67">
        <v>0.00055</v>
      </c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</row>
    <row r="94" spans="1:62" ht="13.5" customHeight="1">
      <c r="A94" s="63">
        <v>77</v>
      </c>
      <c r="B94" s="63">
        <v>21</v>
      </c>
      <c r="C94" s="25" t="s">
        <v>118</v>
      </c>
      <c r="D94" s="67">
        <v>39367.81463</v>
      </c>
      <c r="E94" s="67">
        <v>-21347.6842</v>
      </c>
      <c r="F94" s="67">
        <v>18020.13043</v>
      </c>
      <c r="G94" s="67">
        <v>6986.17203</v>
      </c>
      <c r="H94" s="67">
        <v>-591.93265</v>
      </c>
      <c r="I94" s="67">
        <v>0</v>
      </c>
      <c r="J94" s="67">
        <v>0</v>
      </c>
      <c r="K94" s="67">
        <v>0</v>
      </c>
      <c r="L94" s="67">
        <v>0</v>
      </c>
      <c r="M94" s="67">
        <v>2124.2942</v>
      </c>
      <c r="N94" s="67">
        <v>-1309.79125</v>
      </c>
      <c r="O94" s="67">
        <v>0</v>
      </c>
      <c r="P94" s="67">
        <v>0</v>
      </c>
      <c r="Q94" s="67">
        <v>0</v>
      </c>
      <c r="R94" s="67">
        <v>-1323.8995</v>
      </c>
      <c r="S94" s="67">
        <v>73.45888</v>
      </c>
      <c r="T94" s="67">
        <v>0</v>
      </c>
      <c r="U94" s="67">
        <v>0</v>
      </c>
      <c r="V94" s="67">
        <v>-51.5658</v>
      </c>
      <c r="W94" s="67">
        <v>162.3237</v>
      </c>
      <c r="X94" s="67">
        <v>-23571.91722</v>
      </c>
      <c r="Y94" s="67">
        <v>0</v>
      </c>
      <c r="Z94" s="167">
        <v>517.272820000002</v>
      </c>
      <c r="AA94" s="67">
        <v>-332.24352</v>
      </c>
      <c r="AB94" s="67">
        <v>0</v>
      </c>
      <c r="AC94" s="67">
        <v>185.029300000002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185.029300000002</v>
      </c>
      <c r="AK94" s="67">
        <v>1E-05</v>
      </c>
      <c r="AL94" s="67">
        <v>1E-05</v>
      </c>
      <c r="AM94" s="67">
        <v>0</v>
      </c>
      <c r="AN94" s="67">
        <v>0</v>
      </c>
      <c r="AO94" s="67">
        <v>1E-05</v>
      </c>
      <c r="AP94" s="67">
        <v>1E-05</v>
      </c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</row>
    <row r="95" spans="1:62" ht="13.5" customHeight="1">
      <c r="A95" s="63">
        <v>78</v>
      </c>
      <c r="B95" s="63">
        <v>22</v>
      </c>
      <c r="C95" s="25" t="s">
        <v>163</v>
      </c>
      <c r="D95" s="67">
        <v>44602.54775</v>
      </c>
      <c r="E95" s="67">
        <v>-25284.34624</v>
      </c>
      <c r="F95" s="67">
        <v>19318.20151</v>
      </c>
      <c r="G95" s="67">
        <v>184.13829</v>
      </c>
      <c r="H95" s="67">
        <v>-9.58285</v>
      </c>
      <c r="I95" s="67">
        <v>0</v>
      </c>
      <c r="J95" s="67">
        <v>0</v>
      </c>
      <c r="K95" s="67">
        <v>0</v>
      </c>
      <c r="L95" s="67">
        <v>0</v>
      </c>
      <c r="M95" s="67">
        <v>-106.85915</v>
      </c>
      <c r="N95" s="67">
        <v>-5787.05046999996</v>
      </c>
      <c r="O95" s="67">
        <v>0</v>
      </c>
      <c r="P95" s="67">
        <v>0</v>
      </c>
      <c r="Q95" s="67">
        <v>0</v>
      </c>
      <c r="R95" s="67">
        <v>-8146.50903</v>
      </c>
      <c r="S95" s="67">
        <v>0</v>
      </c>
      <c r="T95" s="67">
        <v>0</v>
      </c>
      <c r="U95" s="67">
        <v>0</v>
      </c>
      <c r="V95" s="67">
        <v>0</v>
      </c>
      <c r="W95" s="67">
        <v>6.22566</v>
      </c>
      <c r="X95" s="67">
        <v>-5116.79834</v>
      </c>
      <c r="Y95" s="67">
        <v>0</v>
      </c>
      <c r="Z95" s="167">
        <v>341.765620000041</v>
      </c>
      <c r="AA95" s="67">
        <v>0</v>
      </c>
      <c r="AB95" s="67">
        <v>0</v>
      </c>
      <c r="AC95" s="67">
        <v>341.765620000041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341.765620000041</v>
      </c>
      <c r="AK95" s="67">
        <v>0.00285</v>
      </c>
      <c r="AL95" s="67">
        <v>0.00285</v>
      </c>
      <c r="AM95" s="67">
        <v>0</v>
      </c>
      <c r="AN95" s="67">
        <v>0</v>
      </c>
      <c r="AO95" s="67">
        <v>0.00285</v>
      </c>
      <c r="AP95" s="67">
        <v>0.00285</v>
      </c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</row>
    <row r="96" spans="1:62" ht="13.5" customHeight="1">
      <c r="A96" s="63">
        <v>79</v>
      </c>
      <c r="B96" s="63">
        <v>23</v>
      </c>
      <c r="C96" s="25" t="s">
        <v>167</v>
      </c>
      <c r="D96" s="67">
        <v>29942.12894</v>
      </c>
      <c r="E96" s="67">
        <v>-2422.87576</v>
      </c>
      <c r="F96" s="67">
        <v>27519.25318</v>
      </c>
      <c r="G96" s="67">
        <v>14002.22319</v>
      </c>
      <c r="H96" s="67">
        <v>-1220.96533</v>
      </c>
      <c r="I96" s="67">
        <v>0</v>
      </c>
      <c r="J96" s="67">
        <v>0</v>
      </c>
      <c r="K96" s="67">
        <v>0</v>
      </c>
      <c r="L96" s="67">
        <v>0</v>
      </c>
      <c r="M96" s="67">
        <v>14394.59638</v>
      </c>
      <c r="N96" s="67">
        <v>5036.37184</v>
      </c>
      <c r="O96" s="67">
        <v>0</v>
      </c>
      <c r="P96" s="67">
        <v>0</v>
      </c>
      <c r="Q96" s="67">
        <v>0</v>
      </c>
      <c r="R96" s="67">
        <v>-1921.50507</v>
      </c>
      <c r="S96" s="67">
        <v>-296.3017</v>
      </c>
      <c r="T96" s="67">
        <v>0</v>
      </c>
      <c r="U96" s="67">
        <v>0</v>
      </c>
      <c r="V96" s="67">
        <v>-1722.93617</v>
      </c>
      <c r="W96" s="67">
        <v>0</v>
      </c>
      <c r="X96" s="67">
        <v>-12292.17023</v>
      </c>
      <c r="Y96" s="67">
        <v>0</v>
      </c>
      <c r="Z96" s="167">
        <v>43498.56609</v>
      </c>
      <c r="AA96" s="67">
        <v>-5202.81348</v>
      </c>
      <c r="AB96" s="67">
        <v>0</v>
      </c>
      <c r="AC96" s="67">
        <v>38295.75261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38295.75261</v>
      </c>
      <c r="AK96" s="67">
        <v>0.00017</v>
      </c>
      <c r="AL96" s="67">
        <v>0.00017</v>
      </c>
      <c r="AM96" s="67">
        <v>0</v>
      </c>
      <c r="AN96" s="67">
        <v>0</v>
      </c>
      <c r="AO96" s="67">
        <v>0.00017</v>
      </c>
      <c r="AP96" s="67">
        <v>0.00017</v>
      </c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</row>
    <row r="97" spans="1:62" ht="13.5" customHeight="1">
      <c r="A97" s="63">
        <v>80</v>
      </c>
      <c r="B97" s="63">
        <v>24</v>
      </c>
      <c r="C97" s="27" t="s">
        <v>180</v>
      </c>
      <c r="D97" s="67">
        <v>36268.30886</v>
      </c>
      <c r="E97" s="67">
        <v>-20674.83831</v>
      </c>
      <c r="F97" s="67">
        <v>15593.47055</v>
      </c>
      <c r="G97" s="67">
        <v>295.09696</v>
      </c>
      <c r="H97" s="67">
        <v>-27.74075</v>
      </c>
      <c r="I97" s="67">
        <v>1</v>
      </c>
      <c r="J97" s="67">
        <v>0</v>
      </c>
      <c r="K97" s="67">
        <v>0</v>
      </c>
      <c r="L97" s="67">
        <v>0</v>
      </c>
      <c r="M97" s="67">
        <v>-158.54003</v>
      </c>
      <c r="N97" s="67">
        <v>0</v>
      </c>
      <c r="O97" s="67">
        <v>0</v>
      </c>
      <c r="P97" s="67">
        <v>0</v>
      </c>
      <c r="Q97" s="67">
        <v>0</v>
      </c>
      <c r="R97" s="67">
        <v>-7353.89128</v>
      </c>
      <c r="S97" s="67">
        <v>-38.28478</v>
      </c>
      <c r="T97" s="67">
        <v>0</v>
      </c>
      <c r="U97" s="67">
        <v>0</v>
      </c>
      <c r="V97" s="67">
        <v>0</v>
      </c>
      <c r="W97" s="67">
        <v>2275.04557</v>
      </c>
      <c r="X97" s="67">
        <v>-9251.2453</v>
      </c>
      <c r="Y97" s="67">
        <v>0</v>
      </c>
      <c r="Z97" s="167">
        <v>1334.91094</v>
      </c>
      <c r="AA97" s="67">
        <v>230.62515</v>
      </c>
      <c r="AB97" s="67">
        <v>0</v>
      </c>
      <c r="AC97" s="67">
        <v>1565.53609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1565.53609</v>
      </c>
      <c r="AK97" s="67">
        <v>0.01023</v>
      </c>
      <c r="AL97" s="67">
        <v>0.01023</v>
      </c>
      <c r="AM97" s="67">
        <v>0</v>
      </c>
      <c r="AN97" s="67">
        <v>0</v>
      </c>
      <c r="AO97" s="67">
        <v>0.01023</v>
      </c>
      <c r="AP97" s="67">
        <v>0.01023</v>
      </c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</row>
    <row r="98" spans="1:62" ht="13.5" customHeight="1">
      <c r="A98" s="63">
        <v>81</v>
      </c>
      <c r="B98" s="63">
        <v>25</v>
      </c>
      <c r="C98" s="25" t="s">
        <v>157</v>
      </c>
      <c r="D98" s="67">
        <v>15806.34142</v>
      </c>
      <c r="E98" s="67">
        <v>-16200.20208</v>
      </c>
      <c r="F98" s="67">
        <v>-393.860660000002</v>
      </c>
      <c r="G98" s="67">
        <v>22157.46948</v>
      </c>
      <c r="H98" s="67">
        <v>-158.73414</v>
      </c>
      <c r="I98" s="67">
        <v>0</v>
      </c>
      <c r="J98" s="67">
        <v>0</v>
      </c>
      <c r="K98" s="67">
        <v>45786.88145</v>
      </c>
      <c r="L98" s="67">
        <v>0</v>
      </c>
      <c r="M98" s="67">
        <v>218.06928</v>
      </c>
      <c r="N98" s="67">
        <v>-50337.03169</v>
      </c>
      <c r="O98" s="67">
        <v>5068</v>
      </c>
      <c r="P98" s="67">
        <v>0</v>
      </c>
      <c r="Q98" s="67">
        <v>0</v>
      </c>
      <c r="R98" s="67">
        <v>-6843.29283</v>
      </c>
      <c r="S98" s="67">
        <v>-9765.262</v>
      </c>
      <c r="T98" s="67">
        <v>0</v>
      </c>
      <c r="U98" s="67">
        <v>0</v>
      </c>
      <c r="V98" s="67">
        <v>0</v>
      </c>
      <c r="W98" s="67">
        <v>287.14524</v>
      </c>
      <c r="X98" s="67">
        <v>-13867.17088</v>
      </c>
      <c r="Y98" s="67">
        <v>0</v>
      </c>
      <c r="Z98" s="167">
        <v>-7847.78675</v>
      </c>
      <c r="AA98" s="67">
        <v>-91.033</v>
      </c>
      <c r="AB98" s="67">
        <v>0</v>
      </c>
      <c r="AC98" s="67">
        <v>-7938.81975000001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-7938.81975000001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</row>
    <row r="99" spans="1:62" ht="13.5" customHeight="1">
      <c r="A99" s="63">
        <v>82</v>
      </c>
      <c r="B99" s="63">
        <v>26</v>
      </c>
      <c r="C99" s="25" t="s">
        <v>172</v>
      </c>
      <c r="D99" s="67">
        <v>26049.38725</v>
      </c>
      <c r="E99" s="67">
        <v>-17911.34862</v>
      </c>
      <c r="F99" s="67">
        <v>8138.03863</v>
      </c>
      <c r="G99" s="67">
        <v>7927.17922</v>
      </c>
      <c r="H99" s="67">
        <v>-351.90259</v>
      </c>
      <c r="I99" s="67">
        <v>0</v>
      </c>
      <c r="J99" s="67">
        <v>0</v>
      </c>
      <c r="K99" s="67">
        <v>0</v>
      </c>
      <c r="L99" s="67">
        <v>0</v>
      </c>
      <c r="M99" s="67">
        <v>-8651.04952</v>
      </c>
      <c r="N99" s="67">
        <v>230.499629999998</v>
      </c>
      <c r="O99" s="67">
        <v>0</v>
      </c>
      <c r="P99" s="67">
        <v>0</v>
      </c>
      <c r="Q99" s="67">
        <v>0</v>
      </c>
      <c r="R99" s="67">
        <v>4812.54282</v>
      </c>
      <c r="S99" s="67">
        <v>-274.84621</v>
      </c>
      <c r="T99" s="67">
        <v>0</v>
      </c>
      <c r="U99" s="67">
        <v>0</v>
      </c>
      <c r="V99" s="67">
        <v>0.13935</v>
      </c>
      <c r="W99" s="67">
        <v>53.30309</v>
      </c>
      <c r="X99" s="67">
        <v>-10208.56428</v>
      </c>
      <c r="Y99" s="67">
        <v>0</v>
      </c>
      <c r="Z99" s="167">
        <v>1675.34013999999</v>
      </c>
      <c r="AA99" s="67">
        <v>-385.456</v>
      </c>
      <c r="AB99" s="67">
        <v>0</v>
      </c>
      <c r="AC99" s="67">
        <v>1289.88413999999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1289.88413999999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</row>
    <row r="100" spans="1:62" ht="13.5" customHeight="1">
      <c r="A100" s="63">
        <v>83</v>
      </c>
      <c r="B100" s="63">
        <v>27</v>
      </c>
      <c r="C100" s="25" t="s">
        <v>125</v>
      </c>
      <c r="D100" s="67">
        <v>17682.7796</v>
      </c>
      <c r="E100" s="67">
        <v>-16944.52528</v>
      </c>
      <c r="F100" s="67">
        <v>738.25432</v>
      </c>
      <c r="G100" s="67">
        <v>10585.5965</v>
      </c>
      <c r="H100" s="67">
        <v>-792.72643</v>
      </c>
      <c r="I100" s="67">
        <v>1199.462</v>
      </c>
      <c r="J100" s="67">
        <v>0</v>
      </c>
      <c r="K100" s="67">
        <v>65342.15839</v>
      </c>
      <c r="L100" s="67">
        <v>0</v>
      </c>
      <c r="M100" s="67">
        <v>4453.2936</v>
      </c>
      <c r="N100" s="67">
        <v>-67246.84265</v>
      </c>
      <c r="O100" s="67">
        <v>0</v>
      </c>
      <c r="P100" s="67">
        <v>0</v>
      </c>
      <c r="Q100" s="67">
        <v>0</v>
      </c>
      <c r="R100" s="67">
        <v>-1056.43189</v>
      </c>
      <c r="S100" s="67">
        <v>396.8468</v>
      </c>
      <c r="T100" s="67">
        <v>0</v>
      </c>
      <c r="U100" s="67">
        <v>0</v>
      </c>
      <c r="V100" s="67">
        <v>264.50203</v>
      </c>
      <c r="W100" s="67">
        <v>79.59463</v>
      </c>
      <c r="X100" s="67">
        <v>-13904.24604</v>
      </c>
      <c r="Y100" s="67">
        <v>0</v>
      </c>
      <c r="Z100" s="167">
        <v>59.4612599999909</v>
      </c>
      <c r="AA100" s="67">
        <v>0</v>
      </c>
      <c r="AB100" s="67">
        <v>0</v>
      </c>
      <c r="AC100" s="67">
        <v>59.4612599999909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59.4612599999909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</row>
    <row r="101" spans="1:62" ht="13.5" customHeight="1">
      <c r="A101" s="63">
        <v>84</v>
      </c>
      <c r="B101" s="63">
        <v>28</v>
      </c>
      <c r="C101" s="25" t="s">
        <v>109</v>
      </c>
      <c r="D101" s="67">
        <v>32222.97792</v>
      </c>
      <c r="E101" s="67">
        <v>-15571.80537</v>
      </c>
      <c r="F101" s="67">
        <v>16651.17255</v>
      </c>
      <c r="G101" s="67">
        <v>5215.30809</v>
      </c>
      <c r="H101" s="67">
        <v>-609.64057</v>
      </c>
      <c r="I101" s="67">
        <v>0</v>
      </c>
      <c r="J101" s="67">
        <v>0</v>
      </c>
      <c r="K101" s="67">
        <v>460689.40056</v>
      </c>
      <c r="L101" s="67">
        <v>0</v>
      </c>
      <c r="M101" s="67">
        <v>-502197.88082</v>
      </c>
      <c r="N101" s="67">
        <v>4808.09556</v>
      </c>
      <c r="O101" s="67">
        <v>0</v>
      </c>
      <c r="P101" s="67">
        <v>-3662.06406</v>
      </c>
      <c r="Q101" s="67">
        <v>0</v>
      </c>
      <c r="R101" s="67">
        <v>31543.63739</v>
      </c>
      <c r="S101" s="67">
        <v>-212.28311</v>
      </c>
      <c r="T101" s="67">
        <v>0</v>
      </c>
      <c r="U101" s="67">
        <v>0</v>
      </c>
      <c r="V101" s="67">
        <v>-6832.40527</v>
      </c>
      <c r="W101" s="67">
        <v>666.5726</v>
      </c>
      <c r="X101" s="67">
        <v>-20530.56319</v>
      </c>
      <c r="Y101" s="67">
        <v>0</v>
      </c>
      <c r="Z101" s="167">
        <v>-14470.6502700001</v>
      </c>
      <c r="AA101" s="67">
        <v>0</v>
      </c>
      <c r="AB101" s="67">
        <v>0</v>
      </c>
      <c r="AC101" s="67">
        <v>-14470.6502700001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-14470.6502700001</v>
      </c>
      <c r="AK101" s="67">
        <v>-0.00058</v>
      </c>
      <c r="AL101" s="67">
        <v>-0.00058</v>
      </c>
      <c r="AM101" s="67">
        <v>0</v>
      </c>
      <c r="AN101" s="67">
        <v>0</v>
      </c>
      <c r="AO101" s="67">
        <v>-0.00058</v>
      </c>
      <c r="AP101" s="67">
        <v>-0.00058</v>
      </c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</row>
    <row r="102" spans="1:62" ht="13.5" customHeight="1">
      <c r="A102" s="63">
        <v>85</v>
      </c>
      <c r="B102" s="63">
        <v>29</v>
      </c>
      <c r="C102" s="25" t="s">
        <v>166</v>
      </c>
      <c r="D102" s="67">
        <v>25315.97106</v>
      </c>
      <c r="E102" s="67">
        <v>-10709.20853</v>
      </c>
      <c r="F102" s="67">
        <v>14606.76253</v>
      </c>
      <c r="G102" s="67">
        <v>1489.11707</v>
      </c>
      <c r="H102" s="67">
        <v>-149.52944</v>
      </c>
      <c r="I102" s="67">
        <v>0</v>
      </c>
      <c r="J102" s="67">
        <v>0</v>
      </c>
      <c r="K102" s="67">
        <v>0</v>
      </c>
      <c r="L102" s="67">
        <v>0</v>
      </c>
      <c r="M102" s="67">
        <v>19782.96972</v>
      </c>
      <c r="N102" s="67">
        <v>15607.69393</v>
      </c>
      <c r="O102" s="67">
        <v>0</v>
      </c>
      <c r="P102" s="67">
        <v>0</v>
      </c>
      <c r="Q102" s="67">
        <v>0</v>
      </c>
      <c r="R102" s="67">
        <v>-35741.82236</v>
      </c>
      <c r="S102" s="67">
        <v>-8.4238</v>
      </c>
      <c r="T102" s="67">
        <v>0</v>
      </c>
      <c r="U102" s="67">
        <v>0</v>
      </c>
      <c r="V102" s="67">
        <v>0</v>
      </c>
      <c r="W102" s="67">
        <v>78.24143</v>
      </c>
      <c r="X102" s="67">
        <v>-8579.63072</v>
      </c>
      <c r="Y102" s="67">
        <v>0</v>
      </c>
      <c r="Z102" s="167">
        <v>7085.37836000001</v>
      </c>
      <c r="AA102" s="67">
        <v>0</v>
      </c>
      <c r="AB102" s="67">
        <v>0</v>
      </c>
      <c r="AC102" s="67">
        <v>7085.37836000001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7085.37836000001</v>
      </c>
      <c r="AK102" s="67">
        <v>0.03456</v>
      </c>
      <c r="AL102" s="67">
        <v>0.03456</v>
      </c>
      <c r="AM102" s="67">
        <v>0</v>
      </c>
      <c r="AN102" s="67">
        <v>0</v>
      </c>
      <c r="AO102" s="67">
        <v>0.03456</v>
      </c>
      <c r="AP102" s="67">
        <v>0.03456</v>
      </c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</row>
    <row r="103" spans="1:62" ht="13.5" customHeight="1">
      <c r="A103" s="63">
        <v>86</v>
      </c>
      <c r="B103" s="63">
        <v>30</v>
      </c>
      <c r="C103" s="25" t="s">
        <v>173</v>
      </c>
      <c r="D103" s="67">
        <v>24895.26268</v>
      </c>
      <c r="E103" s="67">
        <v>-16743.56189</v>
      </c>
      <c r="F103" s="67">
        <v>8151.70079</v>
      </c>
      <c r="G103" s="67">
        <v>29432.55248</v>
      </c>
      <c r="H103" s="67">
        <v>-90.81923</v>
      </c>
      <c r="I103" s="67">
        <v>0</v>
      </c>
      <c r="J103" s="67">
        <v>0</v>
      </c>
      <c r="K103" s="67">
        <v>2799.84269</v>
      </c>
      <c r="L103" s="67">
        <v>0</v>
      </c>
      <c r="M103" s="67">
        <v>-24037.20067</v>
      </c>
      <c r="N103" s="67">
        <v>-7024.32418</v>
      </c>
      <c r="O103" s="67">
        <v>0</v>
      </c>
      <c r="P103" s="67">
        <v>0</v>
      </c>
      <c r="Q103" s="67">
        <v>0</v>
      </c>
      <c r="R103" s="67">
        <v>-6591.69672</v>
      </c>
      <c r="S103" s="67">
        <v>-4.45059</v>
      </c>
      <c r="T103" s="67">
        <v>0</v>
      </c>
      <c r="U103" s="67">
        <v>0</v>
      </c>
      <c r="V103" s="67">
        <v>145.05749</v>
      </c>
      <c r="W103" s="67">
        <v>3.13333</v>
      </c>
      <c r="X103" s="67">
        <v>-5631.67566</v>
      </c>
      <c r="Y103" s="67">
        <v>0</v>
      </c>
      <c r="Z103" s="167">
        <v>-2847.88027</v>
      </c>
      <c r="AA103" s="67">
        <v>-34.54716</v>
      </c>
      <c r="AB103" s="67">
        <v>0</v>
      </c>
      <c r="AC103" s="67">
        <v>-2882.42743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-2882.42743</v>
      </c>
      <c r="AK103" s="67">
        <v>-0.02402</v>
      </c>
      <c r="AL103" s="67">
        <v>-0.02402</v>
      </c>
      <c r="AM103" s="67">
        <v>0</v>
      </c>
      <c r="AN103" s="67">
        <v>0</v>
      </c>
      <c r="AO103" s="67">
        <v>-0.02402</v>
      </c>
      <c r="AP103" s="67">
        <v>-0.02402</v>
      </c>
      <c r="AQ103" s="68"/>
      <c r="AR103" s="70"/>
      <c r="AS103" s="68"/>
      <c r="AT103" s="68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</row>
    <row r="104" spans="1:62" ht="13.5" customHeight="1">
      <c r="A104" s="63">
        <v>87</v>
      </c>
      <c r="B104" s="63">
        <v>31</v>
      </c>
      <c r="C104" s="25" t="s">
        <v>153</v>
      </c>
      <c r="D104" s="67">
        <v>20750.62492</v>
      </c>
      <c r="E104" s="67">
        <v>-11113.08935</v>
      </c>
      <c r="F104" s="67">
        <v>9637.53557</v>
      </c>
      <c r="G104" s="67">
        <v>4299.97576</v>
      </c>
      <c r="H104" s="67">
        <v>-378.1536</v>
      </c>
      <c r="I104" s="67">
        <v>0</v>
      </c>
      <c r="J104" s="67">
        <v>0</v>
      </c>
      <c r="K104" s="67">
        <v>142.22266</v>
      </c>
      <c r="L104" s="67">
        <v>0</v>
      </c>
      <c r="M104" s="67">
        <v>9894.83743</v>
      </c>
      <c r="N104" s="67">
        <v>329.17395</v>
      </c>
      <c r="O104" s="67">
        <v>0</v>
      </c>
      <c r="P104" s="67">
        <v>0</v>
      </c>
      <c r="Q104" s="67">
        <v>0</v>
      </c>
      <c r="R104" s="67">
        <v>-1669.68063</v>
      </c>
      <c r="S104" s="67">
        <v>-4.74042</v>
      </c>
      <c r="T104" s="67">
        <v>0</v>
      </c>
      <c r="U104" s="67">
        <v>0</v>
      </c>
      <c r="V104" s="67">
        <v>0</v>
      </c>
      <c r="W104" s="67">
        <v>799.99749</v>
      </c>
      <c r="X104" s="67">
        <v>-13097.4699</v>
      </c>
      <c r="Y104" s="67">
        <v>0</v>
      </c>
      <c r="Z104" s="167">
        <v>9953.69831</v>
      </c>
      <c r="AA104" s="67">
        <v>0</v>
      </c>
      <c r="AB104" s="67">
        <v>0</v>
      </c>
      <c r="AC104" s="67">
        <v>9953.69831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9953.69831</v>
      </c>
      <c r="AK104" s="67">
        <v>0.00011</v>
      </c>
      <c r="AL104" s="67">
        <v>0.00011</v>
      </c>
      <c r="AM104" s="67">
        <v>0</v>
      </c>
      <c r="AN104" s="67">
        <v>0</v>
      </c>
      <c r="AO104" s="67">
        <v>0.00011</v>
      </c>
      <c r="AP104" s="67">
        <v>0.00011</v>
      </c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</row>
    <row r="105" spans="1:62" ht="13.5" customHeight="1">
      <c r="A105" s="63">
        <v>88</v>
      </c>
      <c r="B105" s="63">
        <v>32</v>
      </c>
      <c r="C105" s="25" t="s">
        <v>176</v>
      </c>
      <c r="D105" s="67">
        <v>25600.54136</v>
      </c>
      <c r="E105" s="67">
        <v>-8328.43216</v>
      </c>
      <c r="F105" s="67">
        <v>17272.1092</v>
      </c>
      <c r="G105" s="67">
        <v>11043.73395</v>
      </c>
      <c r="H105" s="67">
        <v>-313.66702</v>
      </c>
      <c r="I105" s="67">
        <v>0</v>
      </c>
      <c r="J105" s="67">
        <v>0</v>
      </c>
      <c r="K105" s="67">
        <v>-1083.91524</v>
      </c>
      <c r="L105" s="67">
        <v>1395.71998</v>
      </c>
      <c r="M105" s="67">
        <v>4421.90538</v>
      </c>
      <c r="N105" s="67">
        <v>49250.409</v>
      </c>
      <c r="O105" s="67">
        <v>0</v>
      </c>
      <c r="P105" s="67">
        <v>109.58057</v>
      </c>
      <c r="Q105" s="67">
        <v>69.52206</v>
      </c>
      <c r="R105" s="67">
        <v>-6942.14513</v>
      </c>
      <c r="S105" s="67">
        <v>-185.8163</v>
      </c>
      <c r="T105" s="67">
        <v>0</v>
      </c>
      <c r="U105" s="67">
        <v>0</v>
      </c>
      <c r="V105" s="67">
        <v>802.15981</v>
      </c>
      <c r="W105" s="67">
        <v>1226.94665</v>
      </c>
      <c r="X105" s="67">
        <v>-34155.67763</v>
      </c>
      <c r="Y105" s="67">
        <v>0</v>
      </c>
      <c r="Z105" s="167">
        <v>42910.86528</v>
      </c>
      <c r="AA105" s="67">
        <v>0</v>
      </c>
      <c r="AB105" s="67">
        <v>0</v>
      </c>
      <c r="AC105" s="67">
        <v>42910.86528</v>
      </c>
      <c r="AD105" s="67">
        <v>-3848.14533</v>
      </c>
      <c r="AE105" s="67">
        <v>0</v>
      </c>
      <c r="AF105" s="67">
        <v>0</v>
      </c>
      <c r="AG105" s="67">
        <v>0</v>
      </c>
      <c r="AH105" s="67">
        <v>0</v>
      </c>
      <c r="AI105" s="67">
        <v>-3848.14533</v>
      </c>
      <c r="AJ105" s="67">
        <v>39062.71995</v>
      </c>
      <c r="AK105" s="67">
        <v>0.0032</v>
      </c>
      <c r="AL105" s="67">
        <v>0.0032</v>
      </c>
      <c r="AM105" s="67">
        <v>0</v>
      </c>
      <c r="AN105" s="67">
        <v>0</v>
      </c>
      <c r="AO105" s="67">
        <v>0.0032</v>
      </c>
      <c r="AP105" s="67">
        <v>0.0032</v>
      </c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</row>
    <row r="106" spans="1:62" ht="13.5" customHeight="1">
      <c r="A106" s="63">
        <v>89</v>
      </c>
      <c r="B106" s="63">
        <v>33</v>
      </c>
      <c r="C106" s="25" t="s">
        <v>115</v>
      </c>
      <c r="D106" s="67">
        <v>16045.90975</v>
      </c>
      <c r="E106" s="67">
        <v>-9773.02693</v>
      </c>
      <c r="F106" s="67">
        <v>6272.88282</v>
      </c>
      <c r="G106" s="67">
        <v>2071.43066</v>
      </c>
      <c r="H106" s="67">
        <v>-424.16464</v>
      </c>
      <c r="I106" s="67">
        <v>0</v>
      </c>
      <c r="J106" s="67">
        <v>0</v>
      </c>
      <c r="K106" s="67">
        <v>214.17374</v>
      </c>
      <c r="L106" s="67">
        <v>0</v>
      </c>
      <c r="M106" s="67">
        <v>880.42926</v>
      </c>
      <c r="N106" s="67">
        <v>89.28771</v>
      </c>
      <c r="O106" s="67">
        <v>0</v>
      </c>
      <c r="P106" s="67">
        <v>0</v>
      </c>
      <c r="Q106" s="67">
        <v>0</v>
      </c>
      <c r="R106" s="67">
        <v>-1129.28367</v>
      </c>
      <c r="S106" s="67">
        <v>0.40615</v>
      </c>
      <c r="T106" s="67">
        <v>0</v>
      </c>
      <c r="U106" s="67">
        <v>0</v>
      </c>
      <c r="V106" s="67">
        <v>0</v>
      </c>
      <c r="W106" s="67">
        <v>389.58672</v>
      </c>
      <c r="X106" s="67">
        <v>-8022.8643</v>
      </c>
      <c r="Y106" s="67">
        <v>0</v>
      </c>
      <c r="Z106" s="167">
        <v>341.88445</v>
      </c>
      <c r="AA106" s="67">
        <v>-49.588</v>
      </c>
      <c r="AB106" s="67">
        <v>0</v>
      </c>
      <c r="AC106" s="67">
        <v>292.296450000001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292.296450000001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</row>
    <row r="107" spans="1:62" ht="13.5" customHeight="1">
      <c r="A107" s="63">
        <v>90</v>
      </c>
      <c r="B107" s="63">
        <v>34</v>
      </c>
      <c r="C107" s="25" t="s">
        <v>158</v>
      </c>
      <c r="D107" s="67">
        <v>19256.5806</v>
      </c>
      <c r="E107" s="67">
        <v>-7667.87703</v>
      </c>
      <c r="F107" s="67">
        <v>11588.70357</v>
      </c>
      <c r="G107" s="67">
        <v>6673.63398</v>
      </c>
      <c r="H107" s="67">
        <v>-4149.96948</v>
      </c>
      <c r="I107" s="67">
        <v>-53.10575</v>
      </c>
      <c r="J107" s="67">
        <v>0</v>
      </c>
      <c r="K107" s="67">
        <v>0</v>
      </c>
      <c r="L107" s="67">
        <v>74.64</v>
      </c>
      <c r="M107" s="67">
        <v>7098.234</v>
      </c>
      <c r="N107" s="67">
        <v>-74.3973900000001</v>
      </c>
      <c r="O107" s="67">
        <v>0</v>
      </c>
      <c r="P107" s="67">
        <v>0</v>
      </c>
      <c r="Q107" s="67">
        <v>0</v>
      </c>
      <c r="R107" s="67">
        <v>9360.70527</v>
      </c>
      <c r="S107" s="67">
        <v>-41.46178</v>
      </c>
      <c r="T107" s="67">
        <v>-350.7619</v>
      </c>
      <c r="U107" s="67">
        <v>0</v>
      </c>
      <c r="V107" s="67">
        <v>-0.85515</v>
      </c>
      <c r="W107" s="67">
        <v>206.05752</v>
      </c>
      <c r="X107" s="67">
        <v>-6334.41475</v>
      </c>
      <c r="Y107" s="67">
        <v>0</v>
      </c>
      <c r="Z107" s="167">
        <v>23997.00814</v>
      </c>
      <c r="AA107" s="67">
        <v>-4319.462</v>
      </c>
      <c r="AB107" s="67">
        <v>0</v>
      </c>
      <c r="AC107" s="67">
        <v>19677.54614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19677.54614</v>
      </c>
      <c r="AK107" s="67">
        <v>0.0164</v>
      </c>
      <c r="AL107" s="67">
        <v>0.0164</v>
      </c>
      <c r="AM107" s="67">
        <v>0</v>
      </c>
      <c r="AN107" s="67">
        <v>0</v>
      </c>
      <c r="AO107" s="67">
        <v>0.0164</v>
      </c>
      <c r="AP107" s="67">
        <v>0.0164</v>
      </c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</row>
    <row r="108" spans="1:62" ht="13.5" customHeight="1">
      <c r="A108" s="63">
        <v>91</v>
      </c>
      <c r="B108" s="63">
        <v>35</v>
      </c>
      <c r="C108" s="25" t="s">
        <v>133</v>
      </c>
      <c r="D108" s="67">
        <v>12214.50477</v>
      </c>
      <c r="E108" s="67">
        <v>-13424.66858</v>
      </c>
      <c r="F108" s="67">
        <v>-1210.16381</v>
      </c>
      <c r="G108" s="67">
        <v>5407.25182</v>
      </c>
      <c r="H108" s="67">
        <v>-1496.74368</v>
      </c>
      <c r="I108" s="67">
        <v>698.82698</v>
      </c>
      <c r="J108" s="67">
        <v>0</v>
      </c>
      <c r="K108" s="67">
        <v>-18950.40444</v>
      </c>
      <c r="L108" s="67">
        <v>0</v>
      </c>
      <c r="M108" s="67">
        <v>11064.56583</v>
      </c>
      <c r="N108" s="67">
        <v>17556.79554</v>
      </c>
      <c r="O108" s="67">
        <v>0</v>
      </c>
      <c r="P108" s="67">
        <v>0</v>
      </c>
      <c r="Q108" s="67">
        <v>0</v>
      </c>
      <c r="R108" s="67">
        <v>-3427.6319</v>
      </c>
      <c r="S108" s="67">
        <v>-67.5998</v>
      </c>
      <c r="T108" s="67">
        <v>0</v>
      </c>
      <c r="U108" s="67">
        <v>0</v>
      </c>
      <c r="V108" s="67">
        <v>176.15297</v>
      </c>
      <c r="W108" s="67">
        <v>606.43362</v>
      </c>
      <c r="X108" s="67">
        <v>-10124.64205</v>
      </c>
      <c r="Y108" s="67">
        <v>0</v>
      </c>
      <c r="Z108" s="167">
        <v>232.84108</v>
      </c>
      <c r="AA108" s="67">
        <v>-210</v>
      </c>
      <c r="AB108" s="67">
        <v>0</v>
      </c>
      <c r="AC108" s="67">
        <v>22.8410800000001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22.8410800000001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</row>
    <row r="109" spans="1:62" ht="13.5" customHeight="1">
      <c r="A109" s="63">
        <v>92</v>
      </c>
      <c r="B109" s="63">
        <v>36</v>
      </c>
      <c r="C109" s="25" t="s">
        <v>126</v>
      </c>
      <c r="D109" s="67">
        <v>17118.68137</v>
      </c>
      <c r="E109" s="67">
        <v>-11457.75832</v>
      </c>
      <c r="F109" s="67">
        <v>5660.92305</v>
      </c>
      <c r="G109" s="67">
        <v>5792.64358</v>
      </c>
      <c r="H109" s="67">
        <v>-150.68724</v>
      </c>
      <c r="I109" s="67">
        <v>0</v>
      </c>
      <c r="J109" s="67">
        <v>0</v>
      </c>
      <c r="K109" s="67">
        <v>0</v>
      </c>
      <c r="L109" s="67">
        <v>0</v>
      </c>
      <c r="M109" s="67">
        <v>7058.66789</v>
      </c>
      <c r="N109" s="67">
        <v>53.07489</v>
      </c>
      <c r="O109" s="67">
        <v>0</v>
      </c>
      <c r="P109" s="67">
        <v>0</v>
      </c>
      <c r="Q109" s="67">
        <v>0</v>
      </c>
      <c r="R109" s="67">
        <v>-4172.18679</v>
      </c>
      <c r="S109" s="67">
        <v>-2091.6464</v>
      </c>
      <c r="T109" s="67">
        <v>0</v>
      </c>
      <c r="U109" s="67">
        <v>0</v>
      </c>
      <c r="V109" s="67">
        <v>0</v>
      </c>
      <c r="W109" s="67">
        <v>496.14794</v>
      </c>
      <c r="X109" s="67">
        <v>-12031.47394</v>
      </c>
      <c r="Y109" s="67">
        <v>0</v>
      </c>
      <c r="Z109" s="167">
        <v>615.46298</v>
      </c>
      <c r="AA109" s="67">
        <v>0</v>
      </c>
      <c r="AB109" s="67">
        <v>0</v>
      </c>
      <c r="AC109" s="67">
        <v>615.46298</v>
      </c>
      <c r="AD109" s="67">
        <v>-5.50654</v>
      </c>
      <c r="AE109" s="67">
        <v>0</v>
      </c>
      <c r="AF109" s="67">
        <v>0</v>
      </c>
      <c r="AG109" s="67">
        <v>0</v>
      </c>
      <c r="AH109" s="67">
        <v>0</v>
      </c>
      <c r="AI109" s="67">
        <v>-5.50654</v>
      </c>
      <c r="AJ109" s="67">
        <v>609.95644</v>
      </c>
      <c r="AK109" s="67">
        <v>0.00018</v>
      </c>
      <c r="AL109" s="67">
        <v>0.00018</v>
      </c>
      <c r="AM109" s="67">
        <v>0</v>
      </c>
      <c r="AN109" s="67">
        <v>0</v>
      </c>
      <c r="AO109" s="67">
        <v>0.00018</v>
      </c>
      <c r="AP109" s="67">
        <v>0.00018</v>
      </c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</row>
    <row r="110" spans="1:62" ht="13.5" customHeight="1">
      <c r="A110" s="63">
        <v>93</v>
      </c>
      <c r="B110" s="63">
        <v>37</v>
      </c>
      <c r="C110" s="25" t="s">
        <v>129</v>
      </c>
      <c r="D110" s="67">
        <v>26827.19693</v>
      </c>
      <c r="E110" s="67">
        <v>-17092.61068</v>
      </c>
      <c r="F110" s="67">
        <v>9734.58625</v>
      </c>
      <c r="G110" s="67">
        <v>497.96848</v>
      </c>
      <c r="H110" s="67">
        <v>-15.70581</v>
      </c>
      <c r="I110" s="67">
        <v>0</v>
      </c>
      <c r="J110" s="67">
        <v>0</v>
      </c>
      <c r="K110" s="67">
        <v>0</v>
      </c>
      <c r="L110" s="67">
        <v>0</v>
      </c>
      <c r="M110" s="67">
        <v>-421.03274</v>
      </c>
      <c r="N110" s="67">
        <v>-6173.77558</v>
      </c>
      <c r="O110" s="67">
        <v>0</v>
      </c>
      <c r="P110" s="67">
        <v>0</v>
      </c>
      <c r="Q110" s="67">
        <v>0</v>
      </c>
      <c r="R110" s="67">
        <v>1278.28589</v>
      </c>
      <c r="S110" s="67">
        <v>0</v>
      </c>
      <c r="T110" s="67">
        <v>19.94975</v>
      </c>
      <c r="U110" s="67">
        <v>0</v>
      </c>
      <c r="V110" s="67">
        <v>0</v>
      </c>
      <c r="W110" s="67">
        <v>8.56918</v>
      </c>
      <c r="X110" s="67">
        <v>-4759.33308</v>
      </c>
      <c r="Y110" s="67">
        <v>0</v>
      </c>
      <c r="Z110" s="167">
        <v>169.512339999996</v>
      </c>
      <c r="AA110" s="67">
        <v>-80.838</v>
      </c>
      <c r="AB110" s="67">
        <v>0</v>
      </c>
      <c r="AC110" s="67">
        <v>88.6743399999957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88.6743399999957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</row>
    <row r="111" spans="1:62" ht="13.5" customHeight="1">
      <c r="A111" s="63">
        <v>94</v>
      </c>
      <c r="B111" s="63">
        <v>38</v>
      </c>
      <c r="C111" s="25" t="s">
        <v>116</v>
      </c>
      <c r="D111" s="67">
        <v>18779.17409</v>
      </c>
      <c r="E111" s="67">
        <v>-12672.2761</v>
      </c>
      <c r="F111" s="67">
        <v>6106.89799</v>
      </c>
      <c r="G111" s="67">
        <v>2255.38179</v>
      </c>
      <c r="H111" s="67">
        <v>-306.99305</v>
      </c>
      <c r="I111" s="67">
        <v>6.97086</v>
      </c>
      <c r="J111" s="67">
        <v>0</v>
      </c>
      <c r="K111" s="67">
        <v>0</v>
      </c>
      <c r="L111" s="67">
        <v>0</v>
      </c>
      <c r="M111" s="67">
        <v>230.93278</v>
      </c>
      <c r="N111" s="67">
        <v>-1035.65583</v>
      </c>
      <c r="O111" s="67">
        <v>0</v>
      </c>
      <c r="P111" s="67">
        <v>0</v>
      </c>
      <c r="Q111" s="67">
        <v>0</v>
      </c>
      <c r="R111" s="67">
        <v>-801.75372</v>
      </c>
      <c r="S111" s="67">
        <v>2.63221</v>
      </c>
      <c r="T111" s="67">
        <v>0</v>
      </c>
      <c r="U111" s="67">
        <v>0</v>
      </c>
      <c r="V111" s="67">
        <v>0</v>
      </c>
      <c r="W111" s="67">
        <v>329.89051</v>
      </c>
      <c r="X111" s="67">
        <v>-6124.01725</v>
      </c>
      <c r="Y111" s="67">
        <v>0</v>
      </c>
      <c r="Z111" s="167">
        <v>664.286290000001</v>
      </c>
      <c r="AA111" s="67">
        <v>-95.3312</v>
      </c>
      <c r="AB111" s="67">
        <v>0</v>
      </c>
      <c r="AC111" s="67">
        <v>568.955090000001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568.955090000001</v>
      </c>
      <c r="AK111" s="67">
        <v>1E-05</v>
      </c>
      <c r="AL111" s="67">
        <v>0</v>
      </c>
      <c r="AM111" s="67">
        <v>0</v>
      </c>
      <c r="AN111" s="67">
        <v>0</v>
      </c>
      <c r="AO111" s="67">
        <v>1E-05</v>
      </c>
      <c r="AP111" s="67">
        <v>0</v>
      </c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</row>
    <row r="112" spans="1:62" ht="13.5" customHeight="1">
      <c r="A112" s="63">
        <v>95</v>
      </c>
      <c r="B112" s="63">
        <v>39</v>
      </c>
      <c r="C112" s="25" t="s">
        <v>145</v>
      </c>
      <c r="D112" s="67">
        <v>17563.43406</v>
      </c>
      <c r="E112" s="67">
        <v>-13119.40406</v>
      </c>
      <c r="F112" s="67">
        <v>4444.03</v>
      </c>
      <c r="G112" s="67">
        <v>5651.17001</v>
      </c>
      <c r="H112" s="67">
        <v>-168.17358</v>
      </c>
      <c r="I112" s="67">
        <v>0</v>
      </c>
      <c r="J112" s="67">
        <v>0</v>
      </c>
      <c r="K112" s="67">
        <v>0</v>
      </c>
      <c r="L112" s="67">
        <v>-779.66279</v>
      </c>
      <c r="M112" s="67">
        <v>3683.30712</v>
      </c>
      <c r="N112" s="67">
        <v>-3219.51674</v>
      </c>
      <c r="O112" s="67">
        <v>0</v>
      </c>
      <c r="P112" s="67">
        <v>0</v>
      </c>
      <c r="Q112" s="67">
        <v>0</v>
      </c>
      <c r="R112" s="67">
        <v>-124.57567</v>
      </c>
      <c r="S112" s="67">
        <v>-11.82502</v>
      </c>
      <c r="T112" s="67">
        <v>0</v>
      </c>
      <c r="U112" s="67">
        <v>0</v>
      </c>
      <c r="V112" s="67">
        <v>-84.85913</v>
      </c>
      <c r="W112" s="67">
        <v>59.84274</v>
      </c>
      <c r="X112" s="67">
        <v>-11885.13398</v>
      </c>
      <c r="Y112" s="67">
        <v>0</v>
      </c>
      <c r="Z112" s="167">
        <v>-2435.39704</v>
      </c>
      <c r="AA112" s="67">
        <v>0</v>
      </c>
      <c r="AB112" s="67">
        <v>0</v>
      </c>
      <c r="AC112" s="67">
        <v>-2435.39704</v>
      </c>
      <c r="AD112" s="67">
        <v>-226.48637</v>
      </c>
      <c r="AE112" s="67">
        <v>0</v>
      </c>
      <c r="AF112" s="67">
        <v>0</v>
      </c>
      <c r="AG112" s="67">
        <v>0</v>
      </c>
      <c r="AH112" s="67">
        <v>0</v>
      </c>
      <c r="AI112" s="67">
        <v>-226.48637</v>
      </c>
      <c r="AJ112" s="67">
        <v>-2661.88341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</row>
    <row r="113" spans="1:62" ht="13.5" customHeight="1">
      <c r="A113" s="63">
        <v>96</v>
      </c>
      <c r="B113" s="63">
        <v>40</v>
      </c>
      <c r="C113" s="25" t="s">
        <v>161</v>
      </c>
      <c r="D113" s="67">
        <v>18538.68485</v>
      </c>
      <c r="E113" s="67">
        <v>-12554.90815</v>
      </c>
      <c r="F113" s="67">
        <v>5983.7767</v>
      </c>
      <c r="G113" s="67">
        <v>5718.7125</v>
      </c>
      <c r="H113" s="67">
        <v>-337.9051</v>
      </c>
      <c r="I113" s="67">
        <v>0</v>
      </c>
      <c r="J113" s="67">
        <v>0</v>
      </c>
      <c r="K113" s="67">
        <v>11649.02433</v>
      </c>
      <c r="L113" s="67">
        <v>0</v>
      </c>
      <c r="M113" s="67">
        <v>-33813.30861</v>
      </c>
      <c r="N113" s="67">
        <v>22736.82813</v>
      </c>
      <c r="O113" s="67">
        <v>0</v>
      </c>
      <c r="P113" s="67">
        <v>0</v>
      </c>
      <c r="Q113" s="67">
        <v>0</v>
      </c>
      <c r="R113" s="67">
        <v>30.64233</v>
      </c>
      <c r="S113" s="67">
        <v>-72.81532</v>
      </c>
      <c r="T113" s="67">
        <v>0</v>
      </c>
      <c r="U113" s="67">
        <v>0</v>
      </c>
      <c r="V113" s="67">
        <v>-0.41846</v>
      </c>
      <c r="W113" s="67">
        <v>84.76221</v>
      </c>
      <c r="X113" s="67">
        <v>-8392.27834</v>
      </c>
      <c r="Y113" s="67">
        <v>0</v>
      </c>
      <c r="Z113" s="167">
        <v>3587.02037</v>
      </c>
      <c r="AA113" s="67">
        <v>0</v>
      </c>
      <c r="AB113" s="67">
        <v>0</v>
      </c>
      <c r="AC113" s="67">
        <v>3587.02037</v>
      </c>
      <c r="AD113" s="67">
        <v>-39.825</v>
      </c>
      <c r="AE113" s="67">
        <v>0</v>
      </c>
      <c r="AF113" s="67">
        <v>0</v>
      </c>
      <c r="AG113" s="67">
        <v>0</v>
      </c>
      <c r="AH113" s="67">
        <v>0</v>
      </c>
      <c r="AI113" s="67">
        <v>-39.825</v>
      </c>
      <c r="AJ113" s="67">
        <v>3547.19537</v>
      </c>
      <c r="AK113" s="67">
        <v>0.0368</v>
      </c>
      <c r="AL113" s="67">
        <v>0.0368</v>
      </c>
      <c r="AM113" s="67">
        <v>0</v>
      </c>
      <c r="AN113" s="67">
        <v>0</v>
      </c>
      <c r="AO113" s="67">
        <v>0.0368</v>
      </c>
      <c r="AP113" s="67">
        <v>0.0368</v>
      </c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</row>
    <row r="114" spans="1:62" ht="13.5" customHeight="1">
      <c r="A114" s="63">
        <v>97</v>
      </c>
      <c r="B114" s="63">
        <v>41</v>
      </c>
      <c r="C114" s="25" t="s">
        <v>152</v>
      </c>
      <c r="D114" s="67">
        <v>19277.39689</v>
      </c>
      <c r="E114" s="67">
        <v>-10156.80852</v>
      </c>
      <c r="F114" s="67">
        <v>9120.58837</v>
      </c>
      <c r="G114" s="67">
        <v>2431.17306</v>
      </c>
      <c r="H114" s="67">
        <v>-443.55721</v>
      </c>
      <c r="I114" s="67">
        <v>0</v>
      </c>
      <c r="J114" s="67">
        <v>0</v>
      </c>
      <c r="K114" s="67">
        <v>11.44804</v>
      </c>
      <c r="L114" s="67">
        <v>0</v>
      </c>
      <c r="M114" s="67">
        <v>2708.85778</v>
      </c>
      <c r="N114" s="67">
        <v>-4628.47898</v>
      </c>
      <c r="O114" s="67">
        <v>0</v>
      </c>
      <c r="P114" s="67">
        <v>0</v>
      </c>
      <c r="Q114" s="67">
        <v>0</v>
      </c>
      <c r="R114" s="67">
        <v>-1802.56123</v>
      </c>
      <c r="S114" s="67">
        <v>-3.09325</v>
      </c>
      <c r="T114" s="67">
        <v>0</v>
      </c>
      <c r="U114" s="67">
        <v>0</v>
      </c>
      <c r="V114" s="67">
        <v>0</v>
      </c>
      <c r="W114" s="67">
        <v>12.1635</v>
      </c>
      <c r="X114" s="67">
        <v>-7237.24637</v>
      </c>
      <c r="Y114" s="67">
        <v>0</v>
      </c>
      <c r="Z114" s="167">
        <v>169.293709999997</v>
      </c>
      <c r="AA114" s="67">
        <v>-33.36</v>
      </c>
      <c r="AB114" s="67">
        <v>0</v>
      </c>
      <c r="AC114" s="67">
        <v>135.933709999997</v>
      </c>
      <c r="AD114" s="67">
        <v>945.62755</v>
      </c>
      <c r="AE114" s="67">
        <v>0</v>
      </c>
      <c r="AF114" s="67">
        <v>0</v>
      </c>
      <c r="AG114" s="67">
        <v>0</v>
      </c>
      <c r="AH114" s="67">
        <v>0</v>
      </c>
      <c r="AI114" s="67">
        <v>945.62755</v>
      </c>
      <c r="AJ114" s="67">
        <v>1081.56126</v>
      </c>
      <c r="AK114" s="67">
        <v>0.00306</v>
      </c>
      <c r="AL114" s="67">
        <v>0.00306</v>
      </c>
      <c r="AM114" s="67">
        <v>0</v>
      </c>
      <c r="AN114" s="67">
        <v>0</v>
      </c>
      <c r="AO114" s="67">
        <v>0.00306</v>
      </c>
      <c r="AP114" s="67">
        <v>0.00306</v>
      </c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</row>
    <row r="115" spans="1:62" ht="13.5" customHeight="1">
      <c r="A115" s="63">
        <v>98</v>
      </c>
      <c r="B115" s="63">
        <v>42</v>
      </c>
      <c r="C115" s="25" t="s">
        <v>165</v>
      </c>
      <c r="D115" s="67">
        <v>15564.29538</v>
      </c>
      <c r="E115" s="67">
        <v>-5792.89814</v>
      </c>
      <c r="F115" s="67">
        <v>9771.39724</v>
      </c>
      <c r="G115" s="67">
        <v>4859.05058</v>
      </c>
      <c r="H115" s="67">
        <v>-182.92234</v>
      </c>
      <c r="I115" s="67">
        <v>0</v>
      </c>
      <c r="J115" s="67">
        <v>0</v>
      </c>
      <c r="K115" s="67">
        <v>1109.49847</v>
      </c>
      <c r="L115" s="67">
        <v>-461.38076</v>
      </c>
      <c r="M115" s="67">
        <v>-3319.60237</v>
      </c>
      <c r="N115" s="67">
        <v>3056.25118</v>
      </c>
      <c r="O115" s="67">
        <v>0</v>
      </c>
      <c r="P115" s="67">
        <v>0</v>
      </c>
      <c r="Q115" s="67">
        <v>0</v>
      </c>
      <c r="R115" s="67">
        <v>-6118.95944</v>
      </c>
      <c r="S115" s="67">
        <v>-0.68755</v>
      </c>
      <c r="T115" s="67">
        <v>0</v>
      </c>
      <c r="U115" s="67">
        <v>0</v>
      </c>
      <c r="V115" s="67">
        <v>-1.1561</v>
      </c>
      <c r="W115" s="67">
        <v>47.46284</v>
      </c>
      <c r="X115" s="67">
        <v>-8561.10792</v>
      </c>
      <c r="Y115" s="67">
        <v>0</v>
      </c>
      <c r="Z115" s="167">
        <v>197.843830000002</v>
      </c>
      <c r="AA115" s="67">
        <v>0</v>
      </c>
      <c r="AB115" s="67">
        <v>0</v>
      </c>
      <c r="AC115" s="67">
        <v>197.843830000002</v>
      </c>
      <c r="AD115" s="67">
        <v>0.85</v>
      </c>
      <c r="AE115" s="67">
        <v>0</v>
      </c>
      <c r="AF115" s="67">
        <v>0</v>
      </c>
      <c r="AG115" s="67">
        <v>0</v>
      </c>
      <c r="AH115" s="67">
        <v>0</v>
      </c>
      <c r="AI115" s="67">
        <v>0.85</v>
      </c>
      <c r="AJ115" s="67">
        <v>198.693830000002</v>
      </c>
      <c r="AK115" s="67">
        <v>0.00117</v>
      </c>
      <c r="AL115" s="67">
        <v>0.00117</v>
      </c>
      <c r="AM115" s="67">
        <v>0</v>
      </c>
      <c r="AN115" s="67">
        <v>0</v>
      </c>
      <c r="AO115" s="67">
        <v>0.00117</v>
      </c>
      <c r="AP115" s="67">
        <v>0.00117</v>
      </c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</row>
    <row r="116" spans="1:62" ht="13.5" customHeight="1">
      <c r="A116" s="63">
        <v>99</v>
      </c>
      <c r="B116" s="63">
        <v>43</v>
      </c>
      <c r="C116" s="25" t="s">
        <v>138</v>
      </c>
      <c r="D116" s="67">
        <v>19963.04828</v>
      </c>
      <c r="E116" s="67">
        <v>-3397.65893</v>
      </c>
      <c r="F116" s="67">
        <v>16565.38935</v>
      </c>
      <c r="G116" s="67">
        <v>2548.67228</v>
      </c>
      <c r="H116" s="67">
        <v>-53.39739</v>
      </c>
      <c r="I116" s="67">
        <v>0</v>
      </c>
      <c r="J116" s="67">
        <v>0</v>
      </c>
      <c r="K116" s="67">
        <v>0</v>
      </c>
      <c r="L116" s="67">
        <v>0</v>
      </c>
      <c r="M116" s="67">
        <v>316.90225</v>
      </c>
      <c r="N116" s="67">
        <v>12448.42553</v>
      </c>
      <c r="O116" s="67">
        <v>0</v>
      </c>
      <c r="P116" s="67">
        <v>0</v>
      </c>
      <c r="Q116" s="67">
        <v>0</v>
      </c>
      <c r="R116" s="67">
        <v>-18465.34117</v>
      </c>
      <c r="S116" s="67">
        <v>-23.76619</v>
      </c>
      <c r="T116" s="67">
        <v>0</v>
      </c>
      <c r="U116" s="67">
        <v>0</v>
      </c>
      <c r="V116" s="67">
        <v>-9139.9432</v>
      </c>
      <c r="W116" s="67">
        <v>4.15</v>
      </c>
      <c r="X116" s="67">
        <v>-1916.81694</v>
      </c>
      <c r="Y116" s="67">
        <v>0</v>
      </c>
      <c r="Z116" s="167">
        <v>2284.27452</v>
      </c>
      <c r="AA116" s="67">
        <v>0</v>
      </c>
      <c r="AB116" s="67">
        <v>0</v>
      </c>
      <c r="AC116" s="67">
        <v>2284.27452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2284.27452</v>
      </c>
      <c r="AK116" s="67">
        <v>0.00104</v>
      </c>
      <c r="AL116" s="67">
        <v>0.00104</v>
      </c>
      <c r="AM116" s="67">
        <v>0</v>
      </c>
      <c r="AN116" s="67">
        <v>0</v>
      </c>
      <c r="AO116" s="67">
        <v>0.00104</v>
      </c>
      <c r="AP116" s="67">
        <v>0.00104</v>
      </c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</row>
    <row r="117" spans="1:62" s="45" customFormat="1" ht="13.5" customHeight="1">
      <c r="A117" s="63">
        <v>100</v>
      </c>
      <c r="B117" s="63">
        <v>44</v>
      </c>
      <c r="C117" s="25" t="s">
        <v>122</v>
      </c>
      <c r="D117" s="67">
        <v>15873.9603</v>
      </c>
      <c r="E117" s="67">
        <v>-10164.98159</v>
      </c>
      <c r="F117" s="67">
        <v>5708.97871</v>
      </c>
      <c r="G117" s="67">
        <v>1636.96609</v>
      </c>
      <c r="H117" s="67">
        <v>-241.11669</v>
      </c>
      <c r="I117" s="67">
        <v>2404.60597</v>
      </c>
      <c r="J117" s="67">
        <v>0</v>
      </c>
      <c r="K117" s="67">
        <v>-1320.35473</v>
      </c>
      <c r="L117" s="67">
        <v>11999.002</v>
      </c>
      <c r="M117" s="67">
        <v>1195.46769</v>
      </c>
      <c r="N117" s="67">
        <v>-1662.35812</v>
      </c>
      <c r="O117" s="67">
        <v>0</v>
      </c>
      <c r="P117" s="67">
        <v>0</v>
      </c>
      <c r="Q117" s="67">
        <v>0</v>
      </c>
      <c r="R117" s="67">
        <v>-17337.95106</v>
      </c>
      <c r="S117" s="67">
        <v>-14.30879</v>
      </c>
      <c r="T117" s="67">
        <v>0</v>
      </c>
      <c r="U117" s="67">
        <v>0</v>
      </c>
      <c r="V117" s="67">
        <v>0</v>
      </c>
      <c r="W117" s="67">
        <v>505.83312</v>
      </c>
      <c r="X117" s="67">
        <v>-7538.51026</v>
      </c>
      <c r="Y117" s="67">
        <v>0</v>
      </c>
      <c r="Z117" s="167">
        <v>-4663.74607</v>
      </c>
      <c r="AA117" s="67">
        <v>12.246</v>
      </c>
      <c r="AB117" s="67">
        <v>0</v>
      </c>
      <c r="AC117" s="67">
        <v>-4651.50007</v>
      </c>
      <c r="AD117" s="67">
        <v>-152.71</v>
      </c>
      <c r="AE117" s="67">
        <v>0</v>
      </c>
      <c r="AF117" s="67">
        <v>0</v>
      </c>
      <c r="AG117" s="67">
        <v>0</v>
      </c>
      <c r="AH117" s="67">
        <v>0</v>
      </c>
      <c r="AI117" s="67">
        <v>-152.71</v>
      </c>
      <c r="AJ117" s="67">
        <v>-4804.21007</v>
      </c>
      <c r="AK117" s="67">
        <v>-6E-05</v>
      </c>
      <c r="AL117" s="67">
        <v>-6E-05</v>
      </c>
      <c r="AM117" s="67">
        <v>0</v>
      </c>
      <c r="AN117" s="67">
        <v>0</v>
      </c>
      <c r="AO117" s="67">
        <v>-6E-05</v>
      </c>
      <c r="AP117" s="67">
        <v>-6E-05</v>
      </c>
      <c r="AQ117" s="68"/>
      <c r="AR117" s="73"/>
      <c r="AS117" s="68"/>
      <c r="AT117" s="68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</row>
    <row r="118" spans="1:62" ht="13.5" customHeight="1">
      <c r="A118" s="63">
        <v>101</v>
      </c>
      <c r="B118" s="63">
        <v>45</v>
      </c>
      <c r="C118" s="32" t="s">
        <v>178</v>
      </c>
      <c r="D118" s="67">
        <v>15745.08694</v>
      </c>
      <c r="E118" s="67">
        <v>-4149.2281</v>
      </c>
      <c r="F118" s="67">
        <v>11595.85884</v>
      </c>
      <c r="G118" s="67">
        <v>675.68583</v>
      </c>
      <c r="H118" s="67">
        <v>-335.5947</v>
      </c>
      <c r="I118" s="67">
        <v>0</v>
      </c>
      <c r="J118" s="67">
        <v>0</v>
      </c>
      <c r="K118" s="67">
        <v>11975.64515</v>
      </c>
      <c r="L118" s="67">
        <v>1558.87073</v>
      </c>
      <c r="M118" s="67">
        <v>70351.26481</v>
      </c>
      <c r="N118" s="67">
        <v>0</v>
      </c>
      <c r="O118" s="67">
        <v>0</v>
      </c>
      <c r="P118" s="67">
        <v>0</v>
      </c>
      <c r="Q118" s="67">
        <v>0</v>
      </c>
      <c r="R118" s="67">
        <v>-86278.11374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-3525.8151</v>
      </c>
      <c r="Y118" s="67">
        <v>0</v>
      </c>
      <c r="Z118" s="167">
        <v>6017.80181999999</v>
      </c>
      <c r="AA118" s="67">
        <v>-1016.16765</v>
      </c>
      <c r="AB118" s="67">
        <v>0</v>
      </c>
      <c r="AC118" s="67">
        <v>5001.63416999999</v>
      </c>
      <c r="AD118" s="67">
        <v>-1041.02601</v>
      </c>
      <c r="AE118" s="67">
        <v>0</v>
      </c>
      <c r="AF118" s="67">
        <v>0</v>
      </c>
      <c r="AG118" s="67">
        <v>0</v>
      </c>
      <c r="AH118" s="67">
        <v>-261</v>
      </c>
      <c r="AI118" s="67">
        <v>-1302.02601</v>
      </c>
      <c r="AJ118" s="67">
        <v>3699.60815999999</v>
      </c>
      <c r="AK118" s="67">
        <v>0.041</v>
      </c>
      <c r="AL118" s="67">
        <v>0.041</v>
      </c>
      <c r="AM118" s="67">
        <v>0</v>
      </c>
      <c r="AN118" s="67">
        <v>0</v>
      </c>
      <c r="AO118" s="67">
        <v>0.041</v>
      </c>
      <c r="AP118" s="67">
        <v>0.041</v>
      </c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</row>
    <row r="119" spans="1:62" ht="13.5" customHeight="1">
      <c r="A119" s="63">
        <v>102</v>
      </c>
      <c r="B119" s="63">
        <v>46</v>
      </c>
      <c r="C119" s="25" t="s">
        <v>32</v>
      </c>
      <c r="D119" s="67">
        <v>13787.36867</v>
      </c>
      <c r="E119" s="67">
        <v>-10106.74752</v>
      </c>
      <c r="F119" s="67">
        <v>3680.62115</v>
      </c>
      <c r="G119" s="67">
        <v>2187.47877</v>
      </c>
      <c r="H119" s="67">
        <v>-66.19729</v>
      </c>
      <c r="I119" s="67">
        <v>0</v>
      </c>
      <c r="J119" s="67">
        <v>0</v>
      </c>
      <c r="K119" s="67">
        <v>346.12654</v>
      </c>
      <c r="L119" s="67">
        <v>0</v>
      </c>
      <c r="M119" s="67">
        <v>1682.22025</v>
      </c>
      <c r="N119" s="67">
        <v>-2114.06657</v>
      </c>
      <c r="O119" s="67">
        <v>3246.699</v>
      </c>
      <c r="P119" s="67">
        <v>0</v>
      </c>
      <c r="Q119" s="67">
        <v>0</v>
      </c>
      <c r="R119" s="67">
        <v>-1747.82065</v>
      </c>
      <c r="S119" s="67">
        <v>-38.59553</v>
      </c>
      <c r="T119" s="67">
        <v>0</v>
      </c>
      <c r="U119" s="67">
        <v>0</v>
      </c>
      <c r="V119" s="67">
        <v>0</v>
      </c>
      <c r="W119" s="67">
        <v>274.05526</v>
      </c>
      <c r="X119" s="67">
        <v>-6730.75143</v>
      </c>
      <c r="Y119" s="67">
        <v>0</v>
      </c>
      <c r="Z119" s="167">
        <v>719.7695</v>
      </c>
      <c r="AA119" s="67">
        <v>-635.05482</v>
      </c>
      <c r="AB119" s="67">
        <v>0</v>
      </c>
      <c r="AC119" s="67">
        <v>84.7146800000004</v>
      </c>
      <c r="AD119" s="67">
        <v>0</v>
      </c>
      <c r="AE119" s="67">
        <v>9043.15167</v>
      </c>
      <c r="AF119" s="67">
        <v>0</v>
      </c>
      <c r="AG119" s="67">
        <v>0</v>
      </c>
      <c r="AH119" s="67">
        <v>-1627.76731</v>
      </c>
      <c r="AI119" s="67">
        <v>7415.38436</v>
      </c>
      <c r="AJ119" s="67">
        <v>7500.09904</v>
      </c>
      <c r="AK119" s="67">
        <v>1E-05</v>
      </c>
      <c r="AL119" s="67">
        <v>0</v>
      </c>
      <c r="AM119" s="67">
        <v>0</v>
      </c>
      <c r="AN119" s="67">
        <v>0</v>
      </c>
      <c r="AO119" s="67">
        <v>1E-05</v>
      </c>
      <c r="AP119" s="67">
        <v>0</v>
      </c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</row>
    <row r="120" spans="1:62" ht="13.5" customHeight="1">
      <c r="A120" s="63">
        <v>103</v>
      </c>
      <c r="B120" s="63">
        <v>47</v>
      </c>
      <c r="C120" s="25" t="s">
        <v>120</v>
      </c>
      <c r="D120" s="67">
        <v>18366.88553</v>
      </c>
      <c r="E120" s="67">
        <v>-9983.27675</v>
      </c>
      <c r="F120" s="67">
        <v>8383.60878</v>
      </c>
      <c r="G120" s="67">
        <v>474.97744</v>
      </c>
      <c r="H120" s="67">
        <v>-37.79774</v>
      </c>
      <c r="I120" s="67">
        <v>0</v>
      </c>
      <c r="J120" s="67">
        <v>0</v>
      </c>
      <c r="K120" s="67">
        <v>0</v>
      </c>
      <c r="L120" s="67">
        <v>0</v>
      </c>
      <c r="M120" s="67">
        <v>-783.11451</v>
      </c>
      <c r="N120" s="67">
        <v>-2257.8613</v>
      </c>
      <c r="O120" s="67">
        <v>0</v>
      </c>
      <c r="P120" s="67">
        <v>0</v>
      </c>
      <c r="Q120" s="67">
        <v>0</v>
      </c>
      <c r="R120" s="67">
        <v>757.877310000001</v>
      </c>
      <c r="S120" s="67">
        <v>-15.33834</v>
      </c>
      <c r="T120" s="67">
        <v>0</v>
      </c>
      <c r="U120" s="67">
        <v>0</v>
      </c>
      <c r="V120" s="67">
        <v>269.80847</v>
      </c>
      <c r="W120" s="67">
        <v>39.15346</v>
      </c>
      <c r="X120" s="67">
        <v>-6205.70455</v>
      </c>
      <c r="Y120" s="67">
        <v>0</v>
      </c>
      <c r="Z120" s="167">
        <v>625.60902</v>
      </c>
      <c r="AA120" s="67">
        <v>-200</v>
      </c>
      <c r="AB120" s="67">
        <v>0</v>
      </c>
      <c r="AC120" s="67">
        <v>425.60902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425.60902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</row>
    <row r="121" spans="1:62" ht="13.5" customHeight="1">
      <c r="A121" s="63">
        <v>104</v>
      </c>
      <c r="B121" s="63">
        <v>48</v>
      </c>
      <c r="C121" s="25" t="s">
        <v>141</v>
      </c>
      <c r="D121" s="67">
        <v>14092.10421</v>
      </c>
      <c r="E121" s="67">
        <v>-4982.46356</v>
      </c>
      <c r="F121" s="67">
        <v>9109.64065</v>
      </c>
      <c r="G121" s="67">
        <v>3738.82307</v>
      </c>
      <c r="H121" s="67">
        <v>-860.08724</v>
      </c>
      <c r="I121" s="67">
        <v>0</v>
      </c>
      <c r="J121" s="67">
        <v>0</v>
      </c>
      <c r="K121" s="67">
        <v>0</v>
      </c>
      <c r="L121" s="67">
        <v>0</v>
      </c>
      <c r="M121" s="67">
        <v>4943.12665</v>
      </c>
      <c r="N121" s="67">
        <v>-5867.33665</v>
      </c>
      <c r="O121" s="67">
        <v>0</v>
      </c>
      <c r="P121" s="67">
        <v>0</v>
      </c>
      <c r="Q121" s="67">
        <v>0</v>
      </c>
      <c r="R121" s="67">
        <v>-2204.78042</v>
      </c>
      <c r="S121" s="67">
        <v>-31.91431</v>
      </c>
      <c r="T121" s="67">
        <v>-0.235</v>
      </c>
      <c r="U121" s="67">
        <v>0</v>
      </c>
      <c r="V121" s="67">
        <v>188.91043</v>
      </c>
      <c r="W121" s="67">
        <v>291.47645</v>
      </c>
      <c r="X121" s="67">
        <v>-8502.40957</v>
      </c>
      <c r="Y121" s="67">
        <v>0</v>
      </c>
      <c r="Z121" s="167">
        <v>805.214059999997</v>
      </c>
      <c r="AA121" s="67">
        <v>-198.137</v>
      </c>
      <c r="AB121" s="67">
        <v>0</v>
      </c>
      <c r="AC121" s="67">
        <v>607.077059999997</v>
      </c>
      <c r="AD121" s="67">
        <v>-0.01845</v>
      </c>
      <c r="AE121" s="67">
        <v>0</v>
      </c>
      <c r="AF121" s="67">
        <v>0</v>
      </c>
      <c r="AG121" s="67">
        <v>0</v>
      </c>
      <c r="AH121" s="67">
        <v>0</v>
      </c>
      <c r="AI121" s="67">
        <v>-0.01845</v>
      </c>
      <c r="AJ121" s="67">
        <v>607.058609999997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</row>
    <row r="122" spans="1:62" ht="13.5" customHeight="1">
      <c r="A122" s="63">
        <v>105</v>
      </c>
      <c r="B122" s="63">
        <v>49</v>
      </c>
      <c r="C122" s="25" t="s">
        <v>111</v>
      </c>
      <c r="D122" s="67">
        <v>21762.0231</v>
      </c>
      <c r="E122" s="67">
        <v>-8477.84718</v>
      </c>
      <c r="F122" s="67">
        <v>13284.17592</v>
      </c>
      <c r="G122" s="67">
        <v>337.94183</v>
      </c>
      <c r="H122" s="67">
        <v>-94.83602</v>
      </c>
      <c r="I122" s="67">
        <v>0</v>
      </c>
      <c r="J122" s="67">
        <v>0</v>
      </c>
      <c r="K122" s="67">
        <v>11.8912</v>
      </c>
      <c r="L122" s="67">
        <v>0</v>
      </c>
      <c r="M122" s="67">
        <v>40.70202</v>
      </c>
      <c r="N122" s="67">
        <v>-10302.13399</v>
      </c>
      <c r="O122" s="67">
        <v>0</v>
      </c>
      <c r="P122" s="67">
        <v>0</v>
      </c>
      <c r="Q122" s="67">
        <v>0</v>
      </c>
      <c r="R122" s="67">
        <v>-128027.31101</v>
      </c>
      <c r="S122" s="67">
        <v>-329.91147</v>
      </c>
      <c r="T122" s="67">
        <v>0</v>
      </c>
      <c r="U122" s="67">
        <v>0</v>
      </c>
      <c r="V122" s="67">
        <v>0</v>
      </c>
      <c r="W122" s="67">
        <v>48.00895</v>
      </c>
      <c r="X122" s="67">
        <v>-18898.26084</v>
      </c>
      <c r="Y122" s="67">
        <v>0</v>
      </c>
      <c r="Z122" s="167">
        <v>-143929.73341</v>
      </c>
      <c r="AA122" s="67">
        <v>0</v>
      </c>
      <c r="AB122" s="67">
        <v>0</v>
      </c>
      <c r="AC122" s="67">
        <v>-143929.73341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-143929.73341</v>
      </c>
      <c r="AK122" s="67">
        <v>-0.00091</v>
      </c>
      <c r="AL122" s="67">
        <v>-0.00091</v>
      </c>
      <c r="AM122" s="67">
        <v>0</v>
      </c>
      <c r="AN122" s="67">
        <v>0</v>
      </c>
      <c r="AO122" s="67">
        <v>-0.00091</v>
      </c>
      <c r="AP122" s="67">
        <v>-0.00091</v>
      </c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</row>
    <row r="123" spans="1:62" ht="13.5" customHeight="1">
      <c r="A123" s="63">
        <v>106</v>
      </c>
      <c r="B123" s="63">
        <v>50</v>
      </c>
      <c r="C123" s="25" t="s">
        <v>119</v>
      </c>
      <c r="D123" s="67">
        <v>14792.92802</v>
      </c>
      <c r="E123" s="67">
        <v>-7512.01534</v>
      </c>
      <c r="F123" s="67">
        <v>7280.91268</v>
      </c>
      <c r="G123" s="67">
        <v>2912.6796</v>
      </c>
      <c r="H123" s="67">
        <v>-92.41258</v>
      </c>
      <c r="I123" s="67">
        <v>0</v>
      </c>
      <c r="J123" s="67">
        <v>0</v>
      </c>
      <c r="K123" s="67">
        <v>0</v>
      </c>
      <c r="L123" s="67">
        <v>119.2037</v>
      </c>
      <c r="M123" s="67">
        <v>2096.41466</v>
      </c>
      <c r="N123" s="67">
        <v>-74.42521</v>
      </c>
      <c r="O123" s="67">
        <v>0</v>
      </c>
      <c r="P123" s="67">
        <v>0</v>
      </c>
      <c r="Q123" s="67">
        <v>0</v>
      </c>
      <c r="R123" s="67">
        <v>-5225.34344</v>
      </c>
      <c r="S123" s="67">
        <v>-15.53619</v>
      </c>
      <c r="T123" s="67">
        <v>0</v>
      </c>
      <c r="U123" s="67">
        <v>0</v>
      </c>
      <c r="V123" s="67">
        <v>-2.62307</v>
      </c>
      <c r="W123" s="67">
        <v>159.09029</v>
      </c>
      <c r="X123" s="67">
        <v>-6484.2285</v>
      </c>
      <c r="Y123" s="67">
        <v>0</v>
      </c>
      <c r="Z123" s="167">
        <v>673.731940000001</v>
      </c>
      <c r="AA123" s="67">
        <v>-119</v>
      </c>
      <c r="AB123" s="67">
        <v>0</v>
      </c>
      <c r="AC123" s="67">
        <v>554.731940000001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554.731940000001</v>
      </c>
      <c r="AK123" s="67">
        <v>0.00048</v>
      </c>
      <c r="AL123" s="67">
        <v>0.00048</v>
      </c>
      <c r="AM123" s="67">
        <v>0</v>
      </c>
      <c r="AN123" s="67">
        <v>0</v>
      </c>
      <c r="AO123" s="67">
        <v>0.00048</v>
      </c>
      <c r="AP123" s="67">
        <v>0.00048</v>
      </c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</row>
    <row r="124" spans="1:62" s="45" customFormat="1" ht="13.5" customHeight="1">
      <c r="A124" s="63">
        <v>107</v>
      </c>
      <c r="B124" s="63">
        <v>51</v>
      </c>
      <c r="C124" s="25" t="s">
        <v>148</v>
      </c>
      <c r="D124" s="67">
        <v>10008.7701</v>
      </c>
      <c r="E124" s="67">
        <v>-6653.38688</v>
      </c>
      <c r="F124" s="67">
        <v>3355.38322</v>
      </c>
      <c r="G124" s="67">
        <v>577.89486</v>
      </c>
      <c r="H124" s="67">
        <v>-213.87171</v>
      </c>
      <c r="I124" s="67">
        <v>0</v>
      </c>
      <c r="J124" s="67">
        <v>0</v>
      </c>
      <c r="K124" s="67">
        <v>0</v>
      </c>
      <c r="L124" s="67">
        <v>0</v>
      </c>
      <c r="M124" s="67">
        <v>-12096.86699</v>
      </c>
      <c r="N124" s="67">
        <v>-8152.35417</v>
      </c>
      <c r="O124" s="67">
        <v>0</v>
      </c>
      <c r="P124" s="67">
        <v>0</v>
      </c>
      <c r="Q124" s="67">
        <v>0</v>
      </c>
      <c r="R124" s="67">
        <v>-5390.70983</v>
      </c>
      <c r="S124" s="67">
        <v>-36.58698</v>
      </c>
      <c r="T124" s="67">
        <v>0</v>
      </c>
      <c r="U124" s="67">
        <v>0</v>
      </c>
      <c r="V124" s="67">
        <v>7.04766</v>
      </c>
      <c r="W124" s="67">
        <v>13316.73997</v>
      </c>
      <c r="X124" s="67">
        <v>-3231.61814</v>
      </c>
      <c r="Y124" s="67">
        <v>0</v>
      </c>
      <c r="Z124" s="167">
        <v>-11864.94211</v>
      </c>
      <c r="AA124" s="67">
        <v>0</v>
      </c>
      <c r="AB124" s="67">
        <v>0</v>
      </c>
      <c r="AC124" s="67">
        <v>-11864.94211</v>
      </c>
      <c r="AD124" s="67">
        <v>3.87605</v>
      </c>
      <c r="AE124" s="67">
        <v>0</v>
      </c>
      <c r="AF124" s="67">
        <v>0</v>
      </c>
      <c r="AG124" s="67">
        <v>0</v>
      </c>
      <c r="AH124" s="67">
        <v>0</v>
      </c>
      <c r="AI124" s="67">
        <v>3.87605</v>
      </c>
      <c r="AJ124" s="67">
        <v>-11861.06606</v>
      </c>
      <c r="AK124" s="67">
        <v>-0.00022</v>
      </c>
      <c r="AL124" s="67">
        <v>-0.00022</v>
      </c>
      <c r="AM124" s="67">
        <v>0</v>
      </c>
      <c r="AN124" s="67">
        <v>0</v>
      </c>
      <c r="AO124" s="67">
        <v>-0.00022</v>
      </c>
      <c r="AP124" s="67">
        <v>-0.00022</v>
      </c>
      <c r="AQ124" s="68"/>
      <c r="AR124" s="70"/>
      <c r="AS124" s="68"/>
      <c r="AT124" s="68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</row>
    <row r="125" spans="1:62" ht="13.5" customHeight="1">
      <c r="A125" s="63">
        <v>108</v>
      </c>
      <c r="B125" s="63">
        <v>52</v>
      </c>
      <c r="C125" s="32" t="s">
        <v>174</v>
      </c>
      <c r="D125" s="67">
        <v>3182.68788</v>
      </c>
      <c r="E125" s="67">
        <v>-2580.64475</v>
      </c>
      <c r="F125" s="67">
        <v>602.04313</v>
      </c>
      <c r="G125" s="67">
        <v>633.96984</v>
      </c>
      <c r="H125" s="67">
        <v>-114.31916</v>
      </c>
      <c r="I125" s="67">
        <v>0</v>
      </c>
      <c r="J125" s="67">
        <v>0</v>
      </c>
      <c r="K125" s="67">
        <v>-8124.7565</v>
      </c>
      <c r="L125" s="67">
        <v>0</v>
      </c>
      <c r="M125" s="67">
        <v>-13519.1478</v>
      </c>
      <c r="N125" s="67">
        <v>41562.28409</v>
      </c>
      <c r="O125" s="67">
        <v>0</v>
      </c>
      <c r="P125" s="67">
        <v>0</v>
      </c>
      <c r="Q125" s="67">
        <v>0</v>
      </c>
      <c r="R125" s="67">
        <v>-4781.42332</v>
      </c>
      <c r="S125" s="67">
        <v>-6.47903</v>
      </c>
      <c r="T125" s="67">
        <v>0</v>
      </c>
      <c r="U125" s="67">
        <v>0</v>
      </c>
      <c r="V125" s="67">
        <v>0.65845</v>
      </c>
      <c r="W125" s="67">
        <v>184.11547</v>
      </c>
      <c r="X125" s="67">
        <v>-4588.58267</v>
      </c>
      <c r="Y125" s="67">
        <v>0</v>
      </c>
      <c r="Z125" s="167">
        <v>11848.3625</v>
      </c>
      <c r="AA125" s="67">
        <v>-1234.264</v>
      </c>
      <c r="AB125" s="67">
        <v>0</v>
      </c>
      <c r="AC125" s="67">
        <v>10614.0985</v>
      </c>
      <c r="AD125" s="67">
        <v>520.07337</v>
      </c>
      <c r="AE125" s="67">
        <v>0</v>
      </c>
      <c r="AF125" s="67">
        <v>0</v>
      </c>
      <c r="AG125" s="67">
        <v>0</v>
      </c>
      <c r="AH125" s="67">
        <v>0</v>
      </c>
      <c r="AI125" s="67">
        <v>520.07337</v>
      </c>
      <c r="AJ125" s="67">
        <v>11134.17187</v>
      </c>
      <c r="AK125" s="67">
        <v>0.08491</v>
      </c>
      <c r="AL125" s="67">
        <v>0.08491</v>
      </c>
      <c r="AM125" s="67">
        <v>0</v>
      </c>
      <c r="AN125" s="67">
        <v>0</v>
      </c>
      <c r="AO125" s="67">
        <v>0.08491</v>
      </c>
      <c r="AP125" s="67">
        <v>0.08491</v>
      </c>
      <c r="AQ125" s="68"/>
      <c r="AR125" s="70"/>
      <c r="AS125" s="68"/>
      <c r="AT125" s="68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</row>
    <row r="126" spans="1:62" ht="13.5" customHeight="1">
      <c r="A126" s="63">
        <v>109</v>
      </c>
      <c r="B126" s="63">
        <v>53</v>
      </c>
      <c r="C126" s="25" t="s">
        <v>155</v>
      </c>
      <c r="D126" s="67">
        <v>15565.59934</v>
      </c>
      <c r="E126" s="67">
        <v>-7961.54747</v>
      </c>
      <c r="F126" s="67">
        <v>7604.05187</v>
      </c>
      <c r="G126" s="67">
        <v>2030.41236</v>
      </c>
      <c r="H126" s="67">
        <v>-36.77288</v>
      </c>
      <c r="I126" s="67">
        <v>26.0269500000001</v>
      </c>
      <c r="J126" s="67">
        <v>0</v>
      </c>
      <c r="K126" s="67">
        <v>24180.9473</v>
      </c>
      <c r="L126" s="67">
        <v>0</v>
      </c>
      <c r="M126" s="67">
        <v>-2784.38995</v>
      </c>
      <c r="N126" s="67">
        <v>-25068.05438</v>
      </c>
      <c r="O126" s="67">
        <v>0</v>
      </c>
      <c r="P126" s="67">
        <v>0</v>
      </c>
      <c r="Q126" s="67">
        <v>0</v>
      </c>
      <c r="R126" s="67">
        <v>-814.32607</v>
      </c>
      <c r="S126" s="67">
        <v>0</v>
      </c>
      <c r="T126" s="67">
        <v>0</v>
      </c>
      <c r="U126" s="67">
        <v>0</v>
      </c>
      <c r="V126" s="67">
        <v>131.78128</v>
      </c>
      <c r="W126" s="67">
        <v>2.21486</v>
      </c>
      <c r="X126" s="67">
        <v>-7522.01912</v>
      </c>
      <c r="Y126" s="67">
        <v>0</v>
      </c>
      <c r="Z126" s="167">
        <v>-2250.12778</v>
      </c>
      <c r="AA126" s="67">
        <v>-87.805</v>
      </c>
      <c r="AB126" s="67">
        <v>0</v>
      </c>
      <c r="AC126" s="67">
        <v>-2337.93278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-2337.93278</v>
      </c>
      <c r="AK126" s="67">
        <v>-0.20686</v>
      </c>
      <c r="AL126" s="67">
        <v>-0.20686</v>
      </c>
      <c r="AM126" s="67">
        <v>0</v>
      </c>
      <c r="AN126" s="67">
        <v>0</v>
      </c>
      <c r="AO126" s="67">
        <v>-0.20686</v>
      </c>
      <c r="AP126" s="67">
        <v>-0.20686</v>
      </c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</row>
    <row r="127" spans="1:62" ht="13.5" customHeight="1">
      <c r="A127" s="63">
        <v>110</v>
      </c>
      <c r="B127" s="63">
        <v>54</v>
      </c>
      <c r="C127" s="25" t="s">
        <v>131</v>
      </c>
      <c r="D127" s="67">
        <v>14934.50759</v>
      </c>
      <c r="E127" s="67">
        <v>-4915.80627</v>
      </c>
      <c r="F127" s="67">
        <v>10018.70132</v>
      </c>
      <c r="G127" s="67">
        <v>3357.8244</v>
      </c>
      <c r="H127" s="67">
        <v>-812.61259</v>
      </c>
      <c r="I127" s="67">
        <v>0</v>
      </c>
      <c r="J127" s="67">
        <v>0</v>
      </c>
      <c r="K127" s="67">
        <v>-1750.65406</v>
      </c>
      <c r="L127" s="67">
        <v>0</v>
      </c>
      <c r="M127" s="67">
        <v>2488.84364</v>
      </c>
      <c r="N127" s="67">
        <v>-3692.2604</v>
      </c>
      <c r="O127" s="67">
        <v>0</v>
      </c>
      <c r="P127" s="67">
        <v>0</v>
      </c>
      <c r="Q127" s="67">
        <v>0</v>
      </c>
      <c r="R127" s="67">
        <v>-6173.46435</v>
      </c>
      <c r="S127" s="67">
        <v>-197.26044</v>
      </c>
      <c r="T127" s="67">
        <v>0</v>
      </c>
      <c r="U127" s="67">
        <v>0</v>
      </c>
      <c r="V127" s="67">
        <v>0</v>
      </c>
      <c r="W127" s="67">
        <v>437.22371</v>
      </c>
      <c r="X127" s="67">
        <v>-3341.10669</v>
      </c>
      <c r="Y127" s="67">
        <v>0</v>
      </c>
      <c r="Z127" s="167">
        <v>335.23454</v>
      </c>
      <c r="AA127" s="67">
        <v>-20</v>
      </c>
      <c r="AB127" s="67">
        <v>0</v>
      </c>
      <c r="AC127" s="67">
        <v>315.23454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315.23454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</row>
    <row r="128" spans="1:62" ht="13.5" customHeight="1">
      <c r="A128" s="63">
        <v>111</v>
      </c>
      <c r="B128" s="63">
        <v>55</v>
      </c>
      <c r="C128" s="25" t="s">
        <v>108</v>
      </c>
      <c r="D128" s="67">
        <v>11027.21971</v>
      </c>
      <c r="E128" s="67">
        <v>-6713.21549</v>
      </c>
      <c r="F128" s="67">
        <v>4314.00422</v>
      </c>
      <c r="G128" s="67">
        <v>369.02249</v>
      </c>
      <c r="H128" s="67">
        <v>-88.1829</v>
      </c>
      <c r="I128" s="67">
        <v>0</v>
      </c>
      <c r="J128" s="67">
        <v>0</v>
      </c>
      <c r="K128" s="67">
        <v>0</v>
      </c>
      <c r="L128" s="67">
        <v>0</v>
      </c>
      <c r="M128" s="67">
        <v>-309.4398</v>
      </c>
      <c r="N128" s="67">
        <v>-21653.82865</v>
      </c>
      <c r="O128" s="67">
        <v>0</v>
      </c>
      <c r="P128" s="67">
        <v>0</v>
      </c>
      <c r="Q128" s="67">
        <v>0</v>
      </c>
      <c r="R128" s="67">
        <v>18766.30672</v>
      </c>
      <c r="S128" s="67">
        <v>-620.82235</v>
      </c>
      <c r="T128" s="67">
        <v>0</v>
      </c>
      <c r="U128" s="67">
        <v>0</v>
      </c>
      <c r="V128" s="67">
        <v>-103.58743</v>
      </c>
      <c r="W128" s="67">
        <v>7955.63377</v>
      </c>
      <c r="X128" s="67">
        <v>-15186.46233</v>
      </c>
      <c r="Y128" s="67">
        <v>0</v>
      </c>
      <c r="Z128" s="167">
        <v>-6557.35626</v>
      </c>
      <c r="AA128" s="67">
        <v>-479.22506</v>
      </c>
      <c r="AB128" s="67">
        <v>0</v>
      </c>
      <c r="AC128" s="67">
        <v>-7036.58132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-7036.58132</v>
      </c>
      <c r="AK128" s="67">
        <v>-6E-05</v>
      </c>
      <c r="AL128" s="67">
        <v>-6E-05</v>
      </c>
      <c r="AM128" s="67">
        <v>0</v>
      </c>
      <c r="AN128" s="67">
        <v>0</v>
      </c>
      <c r="AO128" s="67">
        <v>-6E-05</v>
      </c>
      <c r="AP128" s="67">
        <v>-6E-05</v>
      </c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</row>
    <row r="129" spans="1:62" ht="13.5" customHeight="1">
      <c r="A129" s="63">
        <v>112</v>
      </c>
      <c r="B129" s="63">
        <v>56</v>
      </c>
      <c r="C129" s="31" t="s">
        <v>106</v>
      </c>
      <c r="D129" s="67">
        <v>12511.84132</v>
      </c>
      <c r="E129" s="67">
        <v>-1248.66361</v>
      </c>
      <c r="F129" s="67">
        <v>11263.17771</v>
      </c>
      <c r="G129" s="67">
        <v>249.74321</v>
      </c>
      <c r="H129" s="67">
        <v>-14.59245</v>
      </c>
      <c r="I129" s="67">
        <v>305.46645</v>
      </c>
      <c r="J129" s="67">
        <v>0</v>
      </c>
      <c r="K129" s="67">
        <v>0</v>
      </c>
      <c r="L129" s="67">
        <v>0</v>
      </c>
      <c r="M129" s="67">
        <v>-124.42159</v>
      </c>
      <c r="N129" s="67">
        <v>562.64943</v>
      </c>
      <c r="O129" s="67">
        <v>0</v>
      </c>
      <c r="P129" s="67">
        <v>0</v>
      </c>
      <c r="Q129" s="67">
        <v>0</v>
      </c>
      <c r="R129" s="67">
        <v>-12977.48204</v>
      </c>
      <c r="S129" s="67">
        <v>-5.68433</v>
      </c>
      <c r="T129" s="67">
        <v>0</v>
      </c>
      <c r="U129" s="67">
        <v>0</v>
      </c>
      <c r="V129" s="67">
        <v>-1.45446</v>
      </c>
      <c r="W129" s="67">
        <v>65.613</v>
      </c>
      <c r="X129" s="67">
        <v>-2020.10326</v>
      </c>
      <c r="Y129" s="67">
        <v>0</v>
      </c>
      <c r="Z129" s="167">
        <v>-2697.08833</v>
      </c>
      <c r="AA129" s="67">
        <v>2938.194</v>
      </c>
      <c r="AB129" s="67">
        <v>0</v>
      </c>
      <c r="AC129" s="67">
        <v>241.105669999999</v>
      </c>
      <c r="AD129" s="67">
        <v>-98.19186</v>
      </c>
      <c r="AE129" s="67">
        <v>0</v>
      </c>
      <c r="AF129" s="67">
        <v>0</v>
      </c>
      <c r="AG129" s="67">
        <v>0</v>
      </c>
      <c r="AH129" s="67">
        <v>0</v>
      </c>
      <c r="AI129" s="67">
        <v>-98.19186</v>
      </c>
      <c r="AJ129" s="67">
        <v>142.913809999999</v>
      </c>
      <c r="AK129" s="67">
        <v>4E-05</v>
      </c>
      <c r="AL129" s="67">
        <v>4E-05</v>
      </c>
      <c r="AM129" s="67">
        <v>0</v>
      </c>
      <c r="AN129" s="67">
        <v>0</v>
      </c>
      <c r="AO129" s="67">
        <v>4E-05</v>
      </c>
      <c r="AP129" s="67">
        <v>4E-05</v>
      </c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</row>
    <row r="130" spans="1:62" s="162" customFormat="1" ht="13.5" customHeight="1">
      <c r="A130" s="158">
        <v>113</v>
      </c>
      <c r="B130" s="158">
        <v>57</v>
      </c>
      <c r="C130" s="159" t="s">
        <v>128</v>
      </c>
      <c r="D130" s="160">
        <v>4306.4157</v>
      </c>
      <c r="E130" s="160">
        <v>-1792.00435</v>
      </c>
      <c r="F130" s="160">
        <v>2514.41135</v>
      </c>
      <c r="G130" s="160">
        <v>30.06313</v>
      </c>
      <c r="H130" s="160">
        <v>-2.44547</v>
      </c>
      <c r="I130" s="160">
        <v>-58.10436</v>
      </c>
      <c r="J130" s="160">
        <v>0</v>
      </c>
      <c r="K130" s="160">
        <v>0</v>
      </c>
      <c r="L130" s="160">
        <v>0</v>
      </c>
      <c r="M130" s="160">
        <v>7.95485</v>
      </c>
      <c r="N130" s="160">
        <v>-11155.25894</v>
      </c>
      <c r="O130" s="160">
        <v>0</v>
      </c>
      <c r="P130" s="160">
        <v>0</v>
      </c>
      <c r="Q130" s="160">
        <v>0</v>
      </c>
      <c r="R130" s="160">
        <v>-124558.24515</v>
      </c>
      <c r="S130" s="160">
        <v>-39955.50461</v>
      </c>
      <c r="T130" s="160">
        <v>0</v>
      </c>
      <c r="U130" s="160">
        <v>0</v>
      </c>
      <c r="V130" s="160">
        <v>-162</v>
      </c>
      <c r="W130" s="160">
        <v>190.52414</v>
      </c>
      <c r="X130" s="160">
        <v>-3687.1137</v>
      </c>
      <c r="Y130" s="160">
        <v>0</v>
      </c>
      <c r="Z130" s="167">
        <v>-176835.71876</v>
      </c>
      <c r="AA130" s="160">
        <v>0</v>
      </c>
      <c r="AB130" s="160">
        <v>0</v>
      </c>
      <c r="AC130" s="160">
        <v>-176835.71876</v>
      </c>
      <c r="AD130" s="160">
        <v>0</v>
      </c>
      <c r="AE130" s="160">
        <v>0</v>
      </c>
      <c r="AF130" s="160">
        <v>0</v>
      </c>
      <c r="AG130" s="160">
        <v>0</v>
      </c>
      <c r="AH130" s="160">
        <v>0</v>
      </c>
      <c r="AI130" s="160">
        <v>0</v>
      </c>
      <c r="AJ130" s="160">
        <v>-176835.71876</v>
      </c>
      <c r="AK130" s="160">
        <v>0</v>
      </c>
      <c r="AL130" s="160">
        <v>0</v>
      </c>
      <c r="AM130" s="160">
        <v>0</v>
      </c>
      <c r="AN130" s="160">
        <v>0</v>
      </c>
      <c r="AO130" s="160">
        <v>0</v>
      </c>
      <c r="AP130" s="160">
        <v>0</v>
      </c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</row>
    <row r="131" spans="1:62" ht="13.5" customHeight="1">
      <c r="A131" s="63">
        <v>114</v>
      </c>
      <c r="B131" s="63">
        <v>58</v>
      </c>
      <c r="C131" s="25" t="s">
        <v>170</v>
      </c>
      <c r="D131" s="67">
        <v>15685.03353</v>
      </c>
      <c r="E131" s="67">
        <v>-362.99251</v>
      </c>
      <c r="F131" s="67">
        <v>15322.04102</v>
      </c>
      <c r="G131" s="67">
        <v>131.01108</v>
      </c>
      <c r="H131" s="67">
        <v>-154.70432</v>
      </c>
      <c r="I131" s="67">
        <v>3.26311</v>
      </c>
      <c r="J131" s="67">
        <v>0</v>
      </c>
      <c r="K131" s="67">
        <v>97.28055</v>
      </c>
      <c r="L131" s="67">
        <v>0</v>
      </c>
      <c r="M131" s="67">
        <v>-9014.3467</v>
      </c>
      <c r="N131" s="67">
        <v>2249.23235</v>
      </c>
      <c r="O131" s="67">
        <v>0</v>
      </c>
      <c r="P131" s="67">
        <v>0</v>
      </c>
      <c r="Q131" s="67">
        <v>0</v>
      </c>
      <c r="R131" s="67">
        <v>-4393.14487</v>
      </c>
      <c r="S131" s="67">
        <v>-88.75123</v>
      </c>
      <c r="T131" s="67">
        <v>0</v>
      </c>
      <c r="U131" s="67">
        <v>0</v>
      </c>
      <c r="V131" s="67">
        <v>0</v>
      </c>
      <c r="W131" s="67">
        <v>327.19214</v>
      </c>
      <c r="X131" s="67">
        <v>-3005.08839</v>
      </c>
      <c r="Y131" s="67">
        <v>0</v>
      </c>
      <c r="Z131" s="167">
        <v>1473.98474</v>
      </c>
      <c r="AA131" s="67">
        <v>0</v>
      </c>
      <c r="AB131" s="67">
        <v>0</v>
      </c>
      <c r="AC131" s="67">
        <v>1473.98474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1473.98474</v>
      </c>
      <c r="AK131" s="67">
        <v>0.00491</v>
      </c>
      <c r="AL131" s="67">
        <v>0.00491</v>
      </c>
      <c r="AM131" s="67">
        <v>0</v>
      </c>
      <c r="AN131" s="67">
        <v>0</v>
      </c>
      <c r="AO131" s="67">
        <v>0.00491</v>
      </c>
      <c r="AP131" s="67">
        <v>0.00491</v>
      </c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</row>
    <row r="132" spans="1:62" ht="13.5" customHeight="1">
      <c r="A132" s="63">
        <v>115</v>
      </c>
      <c r="B132" s="63">
        <v>59</v>
      </c>
      <c r="C132" s="25" t="s">
        <v>151</v>
      </c>
      <c r="D132" s="67">
        <v>9668.07907</v>
      </c>
      <c r="E132" s="67">
        <v>-552.53644</v>
      </c>
      <c r="F132" s="67">
        <v>9115.54263</v>
      </c>
      <c r="G132" s="67">
        <v>1788.3452</v>
      </c>
      <c r="H132" s="67">
        <v>-151.21665</v>
      </c>
      <c r="I132" s="67">
        <v>0</v>
      </c>
      <c r="J132" s="67">
        <v>0</v>
      </c>
      <c r="K132" s="67">
        <v>-1837.61813</v>
      </c>
      <c r="L132" s="67">
        <v>0</v>
      </c>
      <c r="M132" s="67">
        <v>3065.00743</v>
      </c>
      <c r="N132" s="67">
        <v>2801.65568</v>
      </c>
      <c r="O132" s="67">
        <v>0</v>
      </c>
      <c r="P132" s="67">
        <v>0</v>
      </c>
      <c r="Q132" s="67">
        <v>0</v>
      </c>
      <c r="R132" s="67">
        <v>-8449.23223</v>
      </c>
      <c r="S132" s="67">
        <v>0</v>
      </c>
      <c r="T132" s="67">
        <v>-418.73577</v>
      </c>
      <c r="U132" s="67">
        <v>0</v>
      </c>
      <c r="V132" s="67">
        <v>-35.11396</v>
      </c>
      <c r="W132" s="67">
        <v>66.11187</v>
      </c>
      <c r="X132" s="67">
        <v>-5517.8684</v>
      </c>
      <c r="Y132" s="67">
        <v>0</v>
      </c>
      <c r="Z132" s="167">
        <v>426.877669999998</v>
      </c>
      <c r="AA132" s="67">
        <v>0</v>
      </c>
      <c r="AB132" s="67">
        <v>0</v>
      </c>
      <c r="AC132" s="67">
        <v>426.877669999998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426.877669999998</v>
      </c>
      <c r="AK132" s="67">
        <v>0</v>
      </c>
      <c r="AL132" s="67">
        <v>0</v>
      </c>
      <c r="AM132" s="67">
        <v>0</v>
      </c>
      <c r="AN132" s="67">
        <v>0</v>
      </c>
      <c r="AO132" s="67">
        <v>0.00328</v>
      </c>
      <c r="AP132" s="67">
        <v>0</v>
      </c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</row>
    <row r="133" spans="1:62" ht="13.5" customHeight="1">
      <c r="A133" s="63">
        <v>116</v>
      </c>
      <c r="B133" s="63">
        <v>60</v>
      </c>
      <c r="C133" s="25" t="s">
        <v>124</v>
      </c>
      <c r="D133" s="67">
        <v>15459.14364</v>
      </c>
      <c r="E133" s="67">
        <v>-4547.26348</v>
      </c>
      <c r="F133" s="67">
        <v>10911.88016</v>
      </c>
      <c r="G133" s="67">
        <v>1400.25768</v>
      </c>
      <c r="H133" s="67">
        <v>-150.90117</v>
      </c>
      <c r="I133" s="67">
        <v>0</v>
      </c>
      <c r="J133" s="67">
        <v>0</v>
      </c>
      <c r="K133" s="67">
        <v>0</v>
      </c>
      <c r="L133" s="67">
        <v>0</v>
      </c>
      <c r="M133" s="67">
        <v>152.66368</v>
      </c>
      <c r="N133" s="67">
        <v>1590.16633</v>
      </c>
      <c r="O133" s="67">
        <v>0</v>
      </c>
      <c r="P133" s="67">
        <v>0</v>
      </c>
      <c r="Q133" s="67">
        <v>0</v>
      </c>
      <c r="R133" s="67">
        <v>-10257.6981</v>
      </c>
      <c r="S133" s="67">
        <v>0.75</v>
      </c>
      <c r="T133" s="67">
        <v>0</v>
      </c>
      <c r="U133" s="67">
        <v>0</v>
      </c>
      <c r="V133" s="67">
        <v>-0.28278</v>
      </c>
      <c r="W133" s="67">
        <v>103.16651</v>
      </c>
      <c r="X133" s="67">
        <v>-3352.90961</v>
      </c>
      <c r="Y133" s="67">
        <v>0</v>
      </c>
      <c r="Z133" s="167">
        <v>397.092700000002</v>
      </c>
      <c r="AA133" s="67">
        <v>-175.867</v>
      </c>
      <c r="AB133" s="67">
        <v>0</v>
      </c>
      <c r="AC133" s="67">
        <v>221.225700000002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221.225700000002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</row>
    <row r="134" spans="1:62" ht="13.5" customHeight="1">
      <c r="A134" s="63">
        <v>117</v>
      </c>
      <c r="B134" s="63">
        <v>61</v>
      </c>
      <c r="C134" s="25" t="s">
        <v>144</v>
      </c>
      <c r="D134" s="67">
        <v>11590.43617</v>
      </c>
      <c r="E134" s="67">
        <v>-1632.09685</v>
      </c>
      <c r="F134" s="67">
        <v>9958.33932</v>
      </c>
      <c r="G134" s="67">
        <v>1710.78254</v>
      </c>
      <c r="H134" s="67">
        <v>-530.42241</v>
      </c>
      <c r="I134" s="67">
        <v>0</v>
      </c>
      <c r="J134" s="67">
        <v>0</v>
      </c>
      <c r="K134" s="67">
        <v>0</v>
      </c>
      <c r="L134" s="67">
        <v>0</v>
      </c>
      <c r="M134" s="67">
        <v>2268.38149</v>
      </c>
      <c r="N134" s="67">
        <v>-1227.39878</v>
      </c>
      <c r="O134" s="67">
        <v>0</v>
      </c>
      <c r="P134" s="67">
        <v>-26.30599</v>
      </c>
      <c r="Q134" s="67">
        <v>0</v>
      </c>
      <c r="R134" s="67">
        <v>-2626.06113</v>
      </c>
      <c r="S134" s="67">
        <v>-2.27373</v>
      </c>
      <c r="T134" s="67">
        <v>0</v>
      </c>
      <c r="U134" s="67">
        <v>0</v>
      </c>
      <c r="V134" s="67">
        <v>0</v>
      </c>
      <c r="W134" s="67">
        <v>260.72171</v>
      </c>
      <c r="X134" s="67">
        <v>-7793.62793</v>
      </c>
      <c r="Y134" s="67">
        <v>0</v>
      </c>
      <c r="Z134" s="167">
        <v>1992.13509</v>
      </c>
      <c r="AA134" s="67">
        <v>-856.46712</v>
      </c>
      <c r="AB134" s="67">
        <v>0</v>
      </c>
      <c r="AC134" s="67">
        <v>1135.66797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1135.66797</v>
      </c>
      <c r="AK134" s="67">
        <v>0.00107</v>
      </c>
      <c r="AL134" s="67">
        <v>0</v>
      </c>
      <c r="AM134" s="67">
        <v>0</v>
      </c>
      <c r="AN134" s="67">
        <v>0</v>
      </c>
      <c r="AO134" s="67">
        <v>0.00107</v>
      </c>
      <c r="AP134" s="67">
        <v>0</v>
      </c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</row>
    <row r="135" spans="1:62" ht="13.5" customHeight="1">
      <c r="A135" s="63">
        <v>118</v>
      </c>
      <c r="B135" s="63">
        <v>62</v>
      </c>
      <c r="C135" s="25" t="s">
        <v>113</v>
      </c>
      <c r="D135" s="67">
        <v>2902.08479</v>
      </c>
      <c r="E135" s="67">
        <v>-2962.19288</v>
      </c>
      <c r="F135" s="67">
        <v>-60.1080900000002</v>
      </c>
      <c r="G135" s="67">
        <v>3641.50348</v>
      </c>
      <c r="H135" s="67">
        <v>-2885.9333</v>
      </c>
      <c r="I135" s="67">
        <v>0</v>
      </c>
      <c r="J135" s="67">
        <v>0</v>
      </c>
      <c r="K135" s="67">
        <v>0</v>
      </c>
      <c r="L135" s="67">
        <v>0</v>
      </c>
      <c r="M135" s="67">
        <v>29.9337</v>
      </c>
      <c r="N135" s="67">
        <v>2767.05612</v>
      </c>
      <c r="O135" s="67">
        <v>0</v>
      </c>
      <c r="P135" s="67">
        <v>0</v>
      </c>
      <c r="Q135" s="67">
        <v>0</v>
      </c>
      <c r="R135" s="67">
        <v>-7637.09504</v>
      </c>
      <c r="S135" s="67">
        <v>-96.50791</v>
      </c>
      <c r="T135" s="67">
        <v>0</v>
      </c>
      <c r="U135" s="67">
        <v>0</v>
      </c>
      <c r="V135" s="67">
        <v>0</v>
      </c>
      <c r="W135" s="67">
        <v>946.17754</v>
      </c>
      <c r="X135" s="67">
        <v>-2425.06328</v>
      </c>
      <c r="Y135" s="67">
        <v>0</v>
      </c>
      <c r="Z135" s="167">
        <v>-5720.03678</v>
      </c>
      <c r="AA135" s="67">
        <v>-20.42589</v>
      </c>
      <c r="AB135" s="67">
        <v>0</v>
      </c>
      <c r="AC135" s="67">
        <v>-5740.46267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-5740.46267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</row>
    <row r="136" spans="1:62" ht="13.5" customHeight="1">
      <c r="A136" s="63">
        <v>119</v>
      </c>
      <c r="B136" s="63">
        <v>63</v>
      </c>
      <c r="C136" s="32" t="s">
        <v>185</v>
      </c>
      <c r="D136" s="67">
        <v>32659.50878</v>
      </c>
      <c r="E136" s="67">
        <v>-5907.62795</v>
      </c>
      <c r="F136" s="67">
        <v>26751.88083</v>
      </c>
      <c r="G136" s="67">
        <v>5.42</v>
      </c>
      <c r="H136" s="67">
        <v>-380.94685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-8.59576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4713.4817</v>
      </c>
      <c r="X136" s="67">
        <v>-3678.15874</v>
      </c>
      <c r="Y136" s="67">
        <v>0</v>
      </c>
      <c r="Z136" s="167">
        <v>27403.08118</v>
      </c>
      <c r="AA136" s="67">
        <v>-12.692</v>
      </c>
      <c r="AB136" s="67">
        <v>0</v>
      </c>
      <c r="AC136" s="67">
        <v>27390.38918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27390.38918</v>
      </c>
      <c r="AK136" s="67">
        <v>0.00933</v>
      </c>
      <c r="AL136" s="67">
        <v>0.00933</v>
      </c>
      <c r="AM136" s="67">
        <v>0</v>
      </c>
      <c r="AN136" s="67">
        <v>0</v>
      </c>
      <c r="AO136" s="67">
        <v>0.00933</v>
      </c>
      <c r="AP136" s="67">
        <v>0.00933</v>
      </c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</row>
    <row r="137" spans="1:62" ht="13.5" customHeight="1">
      <c r="A137" s="63">
        <v>120</v>
      </c>
      <c r="B137" s="63">
        <v>64</v>
      </c>
      <c r="C137" s="25" t="s">
        <v>123</v>
      </c>
      <c r="D137" s="67">
        <v>8620.30939</v>
      </c>
      <c r="E137" s="67">
        <v>-1404.57213</v>
      </c>
      <c r="F137" s="67">
        <v>7215.73726</v>
      </c>
      <c r="G137" s="67">
        <v>448.95609</v>
      </c>
      <c r="H137" s="67">
        <v>-11.39286</v>
      </c>
      <c r="I137" s="67">
        <v>12.30941</v>
      </c>
      <c r="J137" s="67">
        <v>0</v>
      </c>
      <c r="K137" s="67">
        <v>0</v>
      </c>
      <c r="L137" s="67">
        <v>0</v>
      </c>
      <c r="M137" s="67">
        <v>24.10732</v>
      </c>
      <c r="N137" s="67">
        <v>380.73123</v>
      </c>
      <c r="O137" s="67">
        <v>0</v>
      </c>
      <c r="P137" s="67">
        <v>0</v>
      </c>
      <c r="Q137" s="67">
        <v>0</v>
      </c>
      <c r="R137" s="67">
        <v>-2040.49804</v>
      </c>
      <c r="S137" s="67">
        <v>0.1878</v>
      </c>
      <c r="T137" s="67">
        <v>0</v>
      </c>
      <c r="U137" s="67">
        <v>0</v>
      </c>
      <c r="V137" s="67">
        <v>4.98247</v>
      </c>
      <c r="W137" s="67">
        <v>784.68264</v>
      </c>
      <c r="X137" s="67">
        <v>-6659.29588</v>
      </c>
      <c r="Y137" s="67">
        <v>0</v>
      </c>
      <c r="Z137" s="167">
        <v>160.50744</v>
      </c>
      <c r="AA137" s="67">
        <v>0</v>
      </c>
      <c r="AB137" s="67">
        <v>0</v>
      </c>
      <c r="AC137" s="67">
        <v>160.50744</v>
      </c>
      <c r="AD137" s="67">
        <v>53.13002</v>
      </c>
      <c r="AE137" s="67">
        <v>0</v>
      </c>
      <c r="AF137" s="67">
        <v>0</v>
      </c>
      <c r="AG137" s="67">
        <v>0</v>
      </c>
      <c r="AH137" s="67">
        <v>0</v>
      </c>
      <c r="AI137" s="67">
        <v>53.13002</v>
      </c>
      <c r="AJ137" s="67">
        <v>213.63746</v>
      </c>
      <c r="AK137" s="67">
        <v>1E-05</v>
      </c>
      <c r="AL137" s="67">
        <v>1E-05</v>
      </c>
      <c r="AM137" s="67">
        <v>0</v>
      </c>
      <c r="AN137" s="67">
        <v>0</v>
      </c>
      <c r="AO137" s="67">
        <v>1E-05</v>
      </c>
      <c r="AP137" s="67">
        <v>1E-05</v>
      </c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</row>
    <row r="138" spans="1:62" ht="13.5" customHeight="1">
      <c r="A138" s="63">
        <v>121</v>
      </c>
      <c r="B138" s="63">
        <v>65</v>
      </c>
      <c r="C138" s="25" t="s">
        <v>135</v>
      </c>
      <c r="D138" s="67">
        <v>7520.95239</v>
      </c>
      <c r="E138" s="67">
        <v>-1014.55434</v>
      </c>
      <c r="F138" s="67">
        <v>6506.39805</v>
      </c>
      <c r="G138" s="67">
        <v>745.10608</v>
      </c>
      <c r="H138" s="67">
        <v>-381.87444</v>
      </c>
      <c r="I138" s="67">
        <v>0</v>
      </c>
      <c r="J138" s="67">
        <v>0</v>
      </c>
      <c r="K138" s="67">
        <v>0</v>
      </c>
      <c r="L138" s="67">
        <v>0</v>
      </c>
      <c r="M138" s="67">
        <v>139.88285</v>
      </c>
      <c r="N138" s="67">
        <v>162.30262</v>
      </c>
      <c r="O138" s="67">
        <v>0</v>
      </c>
      <c r="P138" s="67">
        <v>0</v>
      </c>
      <c r="Q138" s="67">
        <v>0</v>
      </c>
      <c r="R138" s="67">
        <v>8071.82124</v>
      </c>
      <c r="S138" s="67">
        <v>2.39517</v>
      </c>
      <c r="T138" s="67">
        <v>-181.70824</v>
      </c>
      <c r="U138" s="67">
        <v>0</v>
      </c>
      <c r="V138" s="67">
        <v>20060.56924</v>
      </c>
      <c r="W138" s="67">
        <v>77.42907</v>
      </c>
      <c r="X138" s="67">
        <v>-2425.01171</v>
      </c>
      <c r="Y138" s="67">
        <v>0</v>
      </c>
      <c r="Z138" s="167">
        <v>32777.30993</v>
      </c>
      <c r="AA138" s="67">
        <v>-121.485</v>
      </c>
      <c r="AB138" s="67">
        <v>0</v>
      </c>
      <c r="AC138" s="67">
        <v>32655.82493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32655.82493</v>
      </c>
      <c r="AK138" s="67">
        <v>0.00311</v>
      </c>
      <c r="AL138" s="67">
        <v>0.00311</v>
      </c>
      <c r="AM138" s="67">
        <v>0</v>
      </c>
      <c r="AN138" s="67">
        <v>0</v>
      </c>
      <c r="AO138" s="67">
        <v>0.00311</v>
      </c>
      <c r="AP138" s="67">
        <v>0.00311</v>
      </c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</row>
    <row r="139" spans="1:62" ht="13.5" customHeight="1">
      <c r="A139" s="63">
        <v>122</v>
      </c>
      <c r="B139" s="63">
        <v>66</v>
      </c>
      <c r="C139" s="25" t="s">
        <v>147</v>
      </c>
      <c r="D139" s="67">
        <v>4404.36121</v>
      </c>
      <c r="E139" s="67">
        <v>-882.32865</v>
      </c>
      <c r="F139" s="67">
        <v>3522.03256</v>
      </c>
      <c r="G139" s="67">
        <v>1675.75681</v>
      </c>
      <c r="H139" s="67">
        <v>-474.6675</v>
      </c>
      <c r="I139" s="67">
        <v>0</v>
      </c>
      <c r="J139" s="67">
        <v>0</v>
      </c>
      <c r="K139" s="67">
        <v>2327.77704</v>
      </c>
      <c r="L139" s="67">
        <v>0</v>
      </c>
      <c r="M139" s="67">
        <v>-41189.92236</v>
      </c>
      <c r="N139" s="67">
        <v>46528.58394</v>
      </c>
      <c r="O139" s="67">
        <v>0</v>
      </c>
      <c r="P139" s="67">
        <v>0</v>
      </c>
      <c r="Q139" s="67">
        <v>0</v>
      </c>
      <c r="R139" s="67">
        <v>-226.2675</v>
      </c>
      <c r="S139" s="67">
        <v>-108.48668</v>
      </c>
      <c r="T139" s="67">
        <v>0</v>
      </c>
      <c r="U139" s="67">
        <v>0</v>
      </c>
      <c r="V139" s="67">
        <v>-18.38971</v>
      </c>
      <c r="W139" s="67">
        <v>0.63575</v>
      </c>
      <c r="X139" s="67">
        <v>-10783.50567</v>
      </c>
      <c r="Y139" s="67">
        <v>0</v>
      </c>
      <c r="Z139" s="167">
        <v>1253.54668</v>
      </c>
      <c r="AA139" s="67">
        <v>0</v>
      </c>
      <c r="AB139" s="67">
        <v>0</v>
      </c>
      <c r="AC139" s="67">
        <v>1253.54668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1253.54668</v>
      </c>
      <c r="AK139" s="67">
        <v>0.0001</v>
      </c>
      <c r="AL139" s="67">
        <v>0.0001</v>
      </c>
      <c r="AM139" s="67">
        <v>0</v>
      </c>
      <c r="AN139" s="67">
        <v>0</v>
      </c>
      <c r="AO139" s="67">
        <v>0.0001</v>
      </c>
      <c r="AP139" s="67">
        <v>0.0001</v>
      </c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</row>
    <row r="140" spans="1:62" ht="13.5" customHeight="1">
      <c r="A140" s="63">
        <v>123</v>
      </c>
      <c r="B140" s="63">
        <v>67</v>
      </c>
      <c r="C140" s="25" t="s">
        <v>134</v>
      </c>
      <c r="D140" s="67">
        <v>4778.93053</v>
      </c>
      <c r="E140" s="67">
        <v>-3830.28511</v>
      </c>
      <c r="F140" s="67">
        <v>948.64542</v>
      </c>
      <c r="G140" s="67">
        <v>1043.99857</v>
      </c>
      <c r="H140" s="67">
        <v>-148.92427</v>
      </c>
      <c r="I140" s="67">
        <v>0</v>
      </c>
      <c r="J140" s="67">
        <v>0</v>
      </c>
      <c r="K140" s="67">
        <v>-53.57694</v>
      </c>
      <c r="L140" s="67">
        <v>0</v>
      </c>
      <c r="M140" s="67">
        <v>-1528.9984</v>
      </c>
      <c r="N140" s="67">
        <v>-6005.92705</v>
      </c>
      <c r="O140" s="67">
        <v>0</v>
      </c>
      <c r="P140" s="67">
        <v>0</v>
      </c>
      <c r="Q140" s="67">
        <v>0</v>
      </c>
      <c r="R140" s="67">
        <v>628.45698</v>
      </c>
      <c r="S140" s="67">
        <v>-0.0064</v>
      </c>
      <c r="T140" s="67">
        <v>0</v>
      </c>
      <c r="U140" s="67">
        <v>0</v>
      </c>
      <c r="V140" s="67">
        <v>0</v>
      </c>
      <c r="W140" s="67">
        <v>459.08466</v>
      </c>
      <c r="X140" s="67">
        <v>-3624.05363</v>
      </c>
      <c r="Y140" s="67">
        <v>0</v>
      </c>
      <c r="Z140" s="167">
        <v>-8281.30106</v>
      </c>
      <c r="AA140" s="67">
        <v>-65.936</v>
      </c>
      <c r="AB140" s="67">
        <v>0</v>
      </c>
      <c r="AC140" s="67">
        <v>-8347.23706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-8347.23706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</row>
    <row r="141" spans="1:62" ht="13.5" customHeight="1">
      <c r="A141" s="63">
        <v>124</v>
      </c>
      <c r="B141" s="63">
        <v>68</v>
      </c>
      <c r="C141" s="25" t="s">
        <v>179</v>
      </c>
      <c r="D141" s="67">
        <v>4924.9797</v>
      </c>
      <c r="E141" s="67">
        <v>-1627.30275</v>
      </c>
      <c r="F141" s="67">
        <v>3297.67695</v>
      </c>
      <c r="G141" s="67">
        <v>3.198</v>
      </c>
      <c r="H141" s="67">
        <v>-3.82297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-89.40745</v>
      </c>
      <c r="S141" s="67">
        <v>0.2</v>
      </c>
      <c r="T141" s="67">
        <v>0</v>
      </c>
      <c r="U141" s="67">
        <v>0</v>
      </c>
      <c r="V141" s="67">
        <v>420</v>
      </c>
      <c r="W141" s="67">
        <v>0</v>
      </c>
      <c r="X141" s="67">
        <v>-1889.65853</v>
      </c>
      <c r="Y141" s="67">
        <v>0</v>
      </c>
      <c r="Z141" s="167">
        <v>1738.186</v>
      </c>
      <c r="AA141" s="67">
        <v>0</v>
      </c>
      <c r="AB141" s="67">
        <v>0</v>
      </c>
      <c r="AC141" s="67">
        <v>1738.186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1738.186</v>
      </c>
      <c r="AK141" s="67">
        <v>1E-05</v>
      </c>
      <c r="AL141" s="67">
        <v>1E-05</v>
      </c>
      <c r="AM141" s="67">
        <v>0</v>
      </c>
      <c r="AN141" s="67">
        <v>0</v>
      </c>
      <c r="AO141" s="67">
        <v>1E-05</v>
      </c>
      <c r="AP141" s="67">
        <v>1E-05</v>
      </c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</row>
    <row r="142" spans="1:62" ht="13.5" customHeight="1">
      <c r="A142" s="63">
        <v>125</v>
      </c>
      <c r="B142" s="63">
        <v>69</v>
      </c>
      <c r="C142" s="25" t="s">
        <v>169</v>
      </c>
      <c r="D142" s="67">
        <v>7700.93888</v>
      </c>
      <c r="E142" s="67">
        <v>-1249.02946</v>
      </c>
      <c r="F142" s="67">
        <v>6451.90942</v>
      </c>
      <c r="G142" s="67">
        <v>332.29453</v>
      </c>
      <c r="H142" s="67">
        <v>-34.39779</v>
      </c>
      <c r="I142" s="67">
        <v>0</v>
      </c>
      <c r="J142" s="67">
        <v>0</v>
      </c>
      <c r="K142" s="67">
        <v>0</v>
      </c>
      <c r="L142" s="67">
        <v>-27.64555</v>
      </c>
      <c r="M142" s="67">
        <v>69.05598</v>
      </c>
      <c r="N142" s="67">
        <v>302.49961</v>
      </c>
      <c r="O142" s="67">
        <v>0</v>
      </c>
      <c r="P142" s="67">
        <v>0</v>
      </c>
      <c r="Q142" s="67">
        <v>0</v>
      </c>
      <c r="R142" s="67">
        <v>-243.50991</v>
      </c>
      <c r="S142" s="67">
        <v>0</v>
      </c>
      <c r="T142" s="67">
        <v>0</v>
      </c>
      <c r="U142" s="67">
        <v>0</v>
      </c>
      <c r="V142" s="67">
        <v>0</v>
      </c>
      <c r="W142" s="67">
        <v>473.77534</v>
      </c>
      <c r="X142" s="67">
        <v>-4703.93749</v>
      </c>
      <c r="Y142" s="67">
        <v>0</v>
      </c>
      <c r="Z142" s="167">
        <v>2620.04414</v>
      </c>
      <c r="AA142" s="67">
        <v>-454.778</v>
      </c>
      <c r="AB142" s="67">
        <v>0</v>
      </c>
      <c r="AC142" s="67">
        <v>2165.26614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2165.26614</v>
      </c>
      <c r="AK142" s="67">
        <v>0.01804</v>
      </c>
      <c r="AL142" s="67">
        <v>0.01804</v>
      </c>
      <c r="AM142" s="67">
        <v>0</v>
      </c>
      <c r="AN142" s="67">
        <v>0</v>
      </c>
      <c r="AO142" s="67">
        <v>0.01804</v>
      </c>
      <c r="AP142" s="67">
        <v>0.01804</v>
      </c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</row>
    <row r="143" spans="1:62" ht="13.5" customHeight="1">
      <c r="A143" s="63">
        <v>126</v>
      </c>
      <c r="B143" s="63">
        <v>70</v>
      </c>
      <c r="C143" s="25" t="s">
        <v>154</v>
      </c>
      <c r="D143" s="67">
        <v>5598.29107</v>
      </c>
      <c r="E143" s="67">
        <v>-2972.51796</v>
      </c>
      <c r="F143" s="67">
        <v>2625.77311</v>
      </c>
      <c r="G143" s="67">
        <v>530.30449</v>
      </c>
      <c r="H143" s="67">
        <v>-31.2351</v>
      </c>
      <c r="I143" s="67">
        <v>0</v>
      </c>
      <c r="J143" s="67">
        <v>0</v>
      </c>
      <c r="K143" s="67">
        <v>0</v>
      </c>
      <c r="L143" s="67">
        <v>0</v>
      </c>
      <c r="M143" s="67">
        <v>110.89973</v>
      </c>
      <c r="N143" s="67">
        <v>-252.46234</v>
      </c>
      <c r="O143" s="67">
        <v>0</v>
      </c>
      <c r="P143" s="67">
        <v>0</v>
      </c>
      <c r="Q143" s="67">
        <v>0</v>
      </c>
      <c r="R143" s="67">
        <v>1344.61271</v>
      </c>
      <c r="S143" s="67">
        <v>-4.21983</v>
      </c>
      <c r="T143" s="67">
        <v>0</v>
      </c>
      <c r="U143" s="67">
        <v>0</v>
      </c>
      <c r="V143" s="67">
        <v>0</v>
      </c>
      <c r="W143" s="67">
        <v>14.23753</v>
      </c>
      <c r="X143" s="67">
        <v>-3976.94072</v>
      </c>
      <c r="Y143" s="67">
        <v>0</v>
      </c>
      <c r="Z143" s="167">
        <v>360.96958</v>
      </c>
      <c r="AA143" s="67">
        <v>0</v>
      </c>
      <c r="AB143" s="67">
        <v>0</v>
      </c>
      <c r="AC143" s="67">
        <v>360.96958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360.96958</v>
      </c>
      <c r="AK143" s="67">
        <v>6E-05</v>
      </c>
      <c r="AL143" s="67">
        <v>6E-05</v>
      </c>
      <c r="AM143" s="67">
        <v>0</v>
      </c>
      <c r="AN143" s="67">
        <v>0</v>
      </c>
      <c r="AO143" s="67">
        <v>6E-05</v>
      </c>
      <c r="AP143" s="67">
        <v>6E-05</v>
      </c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</row>
    <row r="144" spans="1:62" ht="13.5" customHeight="1">
      <c r="A144" s="63">
        <v>127</v>
      </c>
      <c r="B144" s="63">
        <v>71</v>
      </c>
      <c r="C144" s="32" t="s">
        <v>184</v>
      </c>
      <c r="D144" s="67">
        <v>2575.87985</v>
      </c>
      <c r="E144" s="67">
        <v>-903.06953</v>
      </c>
      <c r="F144" s="67">
        <v>1672.81032</v>
      </c>
      <c r="G144" s="67">
        <v>991.68077</v>
      </c>
      <c r="H144" s="67">
        <v>-11.85001</v>
      </c>
      <c r="I144" s="67">
        <v>0.28112</v>
      </c>
      <c r="J144" s="67">
        <v>0</v>
      </c>
      <c r="K144" s="67">
        <v>-214.17289</v>
      </c>
      <c r="L144" s="67">
        <v>0</v>
      </c>
      <c r="M144" s="67">
        <v>309.38877</v>
      </c>
      <c r="N144" s="67">
        <v>521.75676</v>
      </c>
      <c r="O144" s="67">
        <v>0</v>
      </c>
      <c r="P144" s="67">
        <v>0</v>
      </c>
      <c r="Q144" s="67">
        <v>0</v>
      </c>
      <c r="R144" s="67">
        <v>-82.40786</v>
      </c>
      <c r="S144" s="67">
        <v>0</v>
      </c>
      <c r="T144" s="67">
        <v>0</v>
      </c>
      <c r="U144" s="67">
        <v>0</v>
      </c>
      <c r="V144" s="67">
        <v>0</v>
      </c>
      <c r="W144" s="67">
        <v>54.23297</v>
      </c>
      <c r="X144" s="67">
        <v>-2590.83017</v>
      </c>
      <c r="Y144" s="67">
        <v>0</v>
      </c>
      <c r="Z144" s="167">
        <v>650.889780000001</v>
      </c>
      <c r="AA144" s="67">
        <v>0</v>
      </c>
      <c r="AB144" s="67">
        <v>0</v>
      </c>
      <c r="AC144" s="67">
        <v>650.889780000001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650.889780000001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</row>
    <row r="145" spans="1:62" ht="13.5" customHeight="1">
      <c r="A145" s="63">
        <v>128</v>
      </c>
      <c r="B145" s="63">
        <v>72</v>
      </c>
      <c r="C145" s="25" t="s">
        <v>132</v>
      </c>
      <c r="D145" s="67">
        <v>7769.1484</v>
      </c>
      <c r="E145" s="67">
        <v>-13.49845</v>
      </c>
      <c r="F145" s="67">
        <v>7755.64995</v>
      </c>
      <c r="G145" s="67">
        <v>867.78287</v>
      </c>
      <c r="H145" s="67">
        <v>-449.84836</v>
      </c>
      <c r="I145" s="67">
        <v>0</v>
      </c>
      <c r="J145" s="67">
        <v>0</v>
      </c>
      <c r="K145" s="67">
        <v>0</v>
      </c>
      <c r="L145" s="67">
        <v>0</v>
      </c>
      <c r="M145" s="67">
        <v>1656.49778</v>
      </c>
      <c r="N145" s="67">
        <v>-1171.32685</v>
      </c>
      <c r="O145" s="67">
        <v>0</v>
      </c>
      <c r="P145" s="67">
        <v>0</v>
      </c>
      <c r="Q145" s="67">
        <v>0</v>
      </c>
      <c r="R145" s="67">
        <v>-658.79428</v>
      </c>
      <c r="S145" s="67">
        <v>-0.05977</v>
      </c>
      <c r="T145" s="67">
        <v>0</v>
      </c>
      <c r="U145" s="67">
        <v>0</v>
      </c>
      <c r="V145" s="67">
        <v>-5.22168</v>
      </c>
      <c r="W145" s="67">
        <v>27.85813</v>
      </c>
      <c r="X145" s="67">
        <v>-3173.23923</v>
      </c>
      <c r="Y145" s="67">
        <v>0</v>
      </c>
      <c r="Z145" s="167">
        <v>4849.29856</v>
      </c>
      <c r="AA145" s="67">
        <v>-148.862</v>
      </c>
      <c r="AB145" s="67">
        <v>0</v>
      </c>
      <c r="AC145" s="67">
        <v>4700.43656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4700.43656</v>
      </c>
      <c r="AK145" s="67">
        <v>5E-05</v>
      </c>
      <c r="AL145" s="67">
        <v>5E-05</v>
      </c>
      <c r="AM145" s="67">
        <v>0</v>
      </c>
      <c r="AN145" s="67">
        <v>0</v>
      </c>
      <c r="AO145" s="67">
        <v>5E-05</v>
      </c>
      <c r="AP145" s="67">
        <v>5E-05</v>
      </c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</row>
    <row r="146" spans="1:62" ht="13.5" customHeight="1">
      <c r="A146" s="63">
        <v>129</v>
      </c>
      <c r="B146" s="63">
        <v>73</v>
      </c>
      <c r="C146" s="27" t="s">
        <v>175</v>
      </c>
      <c r="D146" s="67">
        <v>2393.63022</v>
      </c>
      <c r="E146" s="67">
        <v>-83.36477</v>
      </c>
      <c r="F146" s="67">
        <v>2310.26545</v>
      </c>
      <c r="G146" s="67">
        <v>61.60884</v>
      </c>
      <c r="H146" s="67">
        <v>-36.08547</v>
      </c>
      <c r="I146" s="67">
        <v>0</v>
      </c>
      <c r="J146" s="67">
        <v>0</v>
      </c>
      <c r="K146" s="67">
        <v>0</v>
      </c>
      <c r="L146" s="67">
        <v>0.01456</v>
      </c>
      <c r="M146" s="67">
        <v>263.94614</v>
      </c>
      <c r="N146" s="67">
        <v>-488.72079</v>
      </c>
      <c r="O146" s="67">
        <v>0</v>
      </c>
      <c r="P146" s="67">
        <v>0</v>
      </c>
      <c r="Q146" s="67">
        <v>0</v>
      </c>
      <c r="R146" s="67">
        <v>5615.86351</v>
      </c>
      <c r="S146" s="67">
        <v>-5.39983</v>
      </c>
      <c r="T146" s="67">
        <v>0</v>
      </c>
      <c r="U146" s="67">
        <v>0</v>
      </c>
      <c r="V146" s="67">
        <v>0</v>
      </c>
      <c r="W146" s="67">
        <v>0.072</v>
      </c>
      <c r="X146" s="67">
        <v>-2568.74509</v>
      </c>
      <c r="Y146" s="67">
        <v>0</v>
      </c>
      <c r="Z146" s="167">
        <v>5152.81932</v>
      </c>
      <c r="AA146" s="67">
        <v>-103.979</v>
      </c>
      <c r="AB146" s="67">
        <v>0</v>
      </c>
      <c r="AC146" s="67">
        <v>5048.84032</v>
      </c>
      <c r="AD146" s="67">
        <v>-208.34259</v>
      </c>
      <c r="AE146" s="67">
        <v>0</v>
      </c>
      <c r="AF146" s="67">
        <v>0</v>
      </c>
      <c r="AG146" s="67">
        <v>0</v>
      </c>
      <c r="AH146" s="67">
        <v>0</v>
      </c>
      <c r="AI146" s="67">
        <v>-208.34259</v>
      </c>
      <c r="AJ146" s="67">
        <v>4840.49773</v>
      </c>
      <c r="AK146" s="67">
        <v>0.04138</v>
      </c>
      <c r="AL146" s="67">
        <v>0.04138</v>
      </c>
      <c r="AM146" s="67">
        <v>0</v>
      </c>
      <c r="AN146" s="67">
        <v>0</v>
      </c>
      <c r="AO146" s="67">
        <v>0.04138</v>
      </c>
      <c r="AP146" s="67">
        <v>0.04138</v>
      </c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</row>
    <row r="147" spans="1:62" ht="13.5" customHeight="1">
      <c r="A147" s="63">
        <v>130</v>
      </c>
      <c r="B147" s="63">
        <v>74</v>
      </c>
      <c r="C147" s="27" t="s">
        <v>182</v>
      </c>
      <c r="D147" s="67">
        <v>6248.07472</v>
      </c>
      <c r="E147" s="67">
        <v>-128.42404</v>
      </c>
      <c r="F147" s="67">
        <v>6119.65068</v>
      </c>
      <c r="G147" s="67">
        <v>261.20783</v>
      </c>
      <c r="H147" s="67">
        <v>-22.03951</v>
      </c>
      <c r="I147" s="67">
        <v>0</v>
      </c>
      <c r="J147" s="67">
        <v>0</v>
      </c>
      <c r="K147" s="67">
        <v>0</v>
      </c>
      <c r="L147" s="67">
        <v>0</v>
      </c>
      <c r="M147" s="67">
        <v>391.85039</v>
      </c>
      <c r="N147" s="67">
        <v>446.21848</v>
      </c>
      <c r="O147" s="67">
        <v>0</v>
      </c>
      <c r="P147" s="67">
        <v>0</v>
      </c>
      <c r="Q147" s="67">
        <v>0</v>
      </c>
      <c r="R147" s="67">
        <v>3454.34732</v>
      </c>
      <c r="S147" s="67">
        <v>-3.20502</v>
      </c>
      <c r="T147" s="67">
        <v>0</v>
      </c>
      <c r="U147" s="67">
        <v>0</v>
      </c>
      <c r="V147" s="67">
        <v>-1.16856</v>
      </c>
      <c r="W147" s="67">
        <v>0.35411</v>
      </c>
      <c r="X147" s="67">
        <v>-3460.04025</v>
      </c>
      <c r="Y147" s="67">
        <v>0</v>
      </c>
      <c r="Z147" s="167">
        <v>7187.17547</v>
      </c>
      <c r="AA147" s="67">
        <v>-67.836</v>
      </c>
      <c r="AB147" s="67">
        <v>0</v>
      </c>
      <c r="AC147" s="67">
        <v>7119.33947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7119.33947</v>
      </c>
      <c r="AK147" s="67">
        <v>0.05695</v>
      </c>
      <c r="AL147" s="67">
        <v>0.05695</v>
      </c>
      <c r="AM147" s="67">
        <v>0</v>
      </c>
      <c r="AN147" s="67">
        <v>0</v>
      </c>
      <c r="AO147" s="67">
        <v>0.05695</v>
      </c>
      <c r="AP147" s="67">
        <v>0.05695</v>
      </c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</row>
    <row r="148" spans="1:62" ht="13.5" customHeight="1">
      <c r="A148" s="63">
        <v>131</v>
      </c>
      <c r="B148" s="63">
        <v>75</v>
      </c>
      <c r="C148" s="27" t="s">
        <v>181</v>
      </c>
      <c r="D148" s="67">
        <v>5365.07922</v>
      </c>
      <c r="E148" s="67">
        <v>-221.67204</v>
      </c>
      <c r="F148" s="67">
        <v>5143.40718</v>
      </c>
      <c r="G148" s="67">
        <v>0</v>
      </c>
      <c r="H148" s="67">
        <v>-8.208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-0.067</v>
      </c>
      <c r="T148" s="67">
        <v>0</v>
      </c>
      <c r="U148" s="67">
        <v>0</v>
      </c>
      <c r="V148" s="67">
        <v>0</v>
      </c>
      <c r="W148" s="67">
        <v>0</v>
      </c>
      <c r="X148" s="67">
        <v>-3923.45092</v>
      </c>
      <c r="Y148" s="67">
        <v>0</v>
      </c>
      <c r="Z148" s="167">
        <v>1211.68126</v>
      </c>
      <c r="AA148" s="67">
        <v>0</v>
      </c>
      <c r="AB148" s="67">
        <v>0</v>
      </c>
      <c r="AC148" s="67">
        <v>1211.68126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1211.68126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</row>
    <row r="149" spans="1:62" ht="13.5" customHeight="1">
      <c r="A149" s="63">
        <v>132</v>
      </c>
      <c r="B149" s="63">
        <v>76</v>
      </c>
      <c r="C149" s="32" t="s">
        <v>183</v>
      </c>
      <c r="D149" s="67">
        <v>2196.14185</v>
      </c>
      <c r="E149" s="67">
        <v>0</v>
      </c>
      <c r="F149" s="67">
        <v>2196.14185</v>
      </c>
      <c r="G149" s="67">
        <v>151.035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958.63872</v>
      </c>
      <c r="S149" s="67">
        <v>-2</v>
      </c>
      <c r="T149" s="67">
        <v>0</v>
      </c>
      <c r="U149" s="67">
        <v>0</v>
      </c>
      <c r="V149" s="67">
        <v>0</v>
      </c>
      <c r="W149" s="67">
        <v>0</v>
      </c>
      <c r="X149" s="67">
        <v>-865.31464</v>
      </c>
      <c r="Y149" s="67">
        <v>0</v>
      </c>
      <c r="Z149" s="167">
        <v>2438.50093</v>
      </c>
      <c r="AA149" s="67">
        <v>-15.86486</v>
      </c>
      <c r="AB149" s="67">
        <v>0</v>
      </c>
      <c r="AC149" s="67">
        <v>2422.63607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2422.63607</v>
      </c>
      <c r="AK149" s="67">
        <v>0.02002</v>
      </c>
      <c r="AL149" s="67">
        <v>0.02002</v>
      </c>
      <c r="AM149" s="67">
        <v>0</v>
      </c>
      <c r="AN149" s="67">
        <v>0</v>
      </c>
      <c r="AO149" s="67">
        <v>0.02002</v>
      </c>
      <c r="AP149" s="67">
        <v>0.02002</v>
      </c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</row>
    <row r="150" spans="1:62" ht="13.5" customHeight="1">
      <c r="A150" s="63">
        <v>133</v>
      </c>
      <c r="B150" s="63">
        <v>77</v>
      </c>
      <c r="C150" s="25" t="s">
        <v>149</v>
      </c>
      <c r="D150" s="67">
        <v>1794.1289</v>
      </c>
      <c r="E150" s="67">
        <v>-315.6408</v>
      </c>
      <c r="F150" s="67">
        <v>1478.4881</v>
      </c>
      <c r="G150" s="67">
        <v>1.70891</v>
      </c>
      <c r="H150" s="67">
        <v>-3.47878</v>
      </c>
      <c r="I150" s="67">
        <v>0</v>
      </c>
      <c r="J150" s="67">
        <v>0</v>
      </c>
      <c r="K150" s="67">
        <v>0</v>
      </c>
      <c r="L150" s="67">
        <v>0</v>
      </c>
      <c r="M150" s="67">
        <v>-16.57624</v>
      </c>
      <c r="N150" s="67">
        <v>-1.97642</v>
      </c>
      <c r="O150" s="67">
        <v>0</v>
      </c>
      <c r="P150" s="67">
        <v>0</v>
      </c>
      <c r="Q150" s="67">
        <v>0</v>
      </c>
      <c r="R150" s="67">
        <v>2.41614</v>
      </c>
      <c r="S150" s="67">
        <v>82.92231</v>
      </c>
      <c r="T150" s="67">
        <v>0</v>
      </c>
      <c r="U150" s="67">
        <v>0</v>
      </c>
      <c r="V150" s="67">
        <v>0</v>
      </c>
      <c r="W150" s="67">
        <v>87.39816</v>
      </c>
      <c r="X150" s="67">
        <v>-2180.44211</v>
      </c>
      <c r="Y150" s="67">
        <v>0</v>
      </c>
      <c r="Z150" s="167">
        <v>-549.53993</v>
      </c>
      <c r="AA150" s="67">
        <v>0</v>
      </c>
      <c r="AB150" s="67">
        <v>0</v>
      </c>
      <c r="AC150" s="67">
        <v>-549.53993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-549.53993</v>
      </c>
      <c r="AK150" s="67">
        <v>-0.00233</v>
      </c>
      <c r="AL150" s="67">
        <v>-0.00233</v>
      </c>
      <c r="AM150" s="67">
        <v>0</v>
      </c>
      <c r="AN150" s="67">
        <v>0</v>
      </c>
      <c r="AO150" s="67">
        <v>-0.00233</v>
      </c>
      <c r="AP150" s="67">
        <v>-0.00233</v>
      </c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</row>
    <row r="151" spans="1:62" ht="13.5" customHeight="1">
      <c r="A151" s="63"/>
      <c r="B151" s="63"/>
      <c r="C151" s="49" t="s">
        <v>191</v>
      </c>
      <c r="D151" s="69">
        <f>SUM(D74:D150)</f>
        <v>1828937.51012</v>
      </c>
      <c r="E151" s="69">
        <f aca="true" t="shared" si="3" ref="E151:AP151">SUM(E74:E150)</f>
        <v>-1008599.2381499994</v>
      </c>
      <c r="F151" s="69">
        <f t="shared" si="3"/>
        <v>820338.2719699997</v>
      </c>
      <c r="G151" s="69">
        <f t="shared" si="3"/>
        <v>552590.7961700002</v>
      </c>
      <c r="H151" s="69">
        <f t="shared" si="3"/>
        <v>-58828.83099999999</v>
      </c>
      <c r="I151" s="69">
        <f t="shared" si="3"/>
        <v>-10867.671670000002</v>
      </c>
      <c r="J151" s="69">
        <f t="shared" si="3"/>
        <v>0</v>
      </c>
      <c r="K151" s="69">
        <f t="shared" si="3"/>
        <v>2555501.6567400005</v>
      </c>
      <c r="L151" s="69">
        <f t="shared" si="3"/>
        <v>24962.652109999995</v>
      </c>
      <c r="M151" s="69">
        <f t="shared" si="3"/>
        <v>-1870701.9222900001</v>
      </c>
      <c r="N151" s="69">
        <f t="shared" si="3"/>
        <v>-709014.71559</v>
      </c>
      <c r="O151" s="69">
        <f t="shared" si="3"/>
        <v>51483.083</v>
      </c>
      <c r="P151" s="69">
        <f t="shared" si="3"/>
        <v>-3578.78948</v>
      </c>
      <c r="Q151" s="69">
        <f t="shared" si="3"/>
        <v>1730.58173</v>
      </c>
      <c r="R151" s="69">
        <f t="shared" si="3"/>
        <v>-577692.8905100002</v>
      </c>
      <c r="S151" s="69">
        <f t="shared" si="3"/>
        <v>-8090.0500299999985</v>
      </c>
      <c r="T151" s="69">
        <f t="shared" si="3"/>
        <v>-1995.1231699999996</v>
      </c>
      <c r="U151" s="69">
        <f t="shared" si="3"/>
        <v>19132.54238</v>
      </c>
      <c r="V151" s="69">
        <f t="shared" si="3"/>
        <v>6179.3249700000015</v>
      </c>
      <c r="W151" s="69">
        <f t="shared" si="3"/>
        <v>180093.98880999998</v>
      </c>
      <c r="X151" s="69">
        <f t="shared" si="3"/>
        <v>-872976.3072599999</v>
      </c>
      <c r="Y151" s="69">
        <f t="shared" si="3"/>
        <v>0</v>
      </c>
      <c r="Z151" s="168">
        <f t="shared" si="3"/>
        <v>98266.59687999994</v>
      </c>
      <c r="AA151" s="69">
        <f t="shared" si="3"/>
        <v>2255.03717</v>
      </c>
      <c r="AB151" s="69">
        <f t="shared" si="3"/>
        <v>0</v>
      </c>
      <c r="AC151" s="69">
        <f t="shared" si="3"/>
        <v>100521.63404999994</v>
      </c>
      <c r="AD151" s="69">
        <f t="shared" si="3"/>
        <v>-23387.16944</v>
      </c>
      <c r="AE151" s="69">
        <f t="shared" si="3"/>
        <v>9037.14202</v>
      </c>
      <c r="AF151" s="69">
        <f t="shared" si="3"/>
        <v>0</v>
      </c>
      <c r="AG151" s="69">
        <f t="shared" si="3"/>
        <v>0</v>
      </c>
      <c r="AH151" s="69">
        <f t="shared" si="3"/>
        <v>858.6652000000001</v>
      </c>
      <c r="AI151" s="69">
        <f t="shared" si="3"/>
        <v>-13491.362219999997</v>
      </c>
      <c r="AJ151" s="69">
        <f t="shared" si="3"/>
        <v>87030.27182999995</v>
      </c>
      <c r="AK151" s="69">
        <f t="shared" si="3"/>
        <v>0.438</v>
      </c>
      <c r="AL151" s="69">
        <f t="shared" si="3"/>
        <v>0.32294999999999996</v>
      </c>
      <c r="AM151" s="69">
        <f t="shared" si="3"/>
        <v>0</v>
      </c>
      <c r="AN151" s="69">
        <f t="shared" si="3"/>
        <v>0</v>
      </c>
      <c r="AO151" s="69">
        <f t="shared" si="3"/>
        <v>0.44127</v>
      </c>
      <c r="AP151" s="69">
        <f t="shared" si="3"/>
        <v>0.32294</v>
      </c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</row>
    <row r="152" spans="1:62" ht="13.5" customHeight="1">
      <c r="A152" s="63"/>
      <c r="B152" s="63"/>
      <c r="C152" s="49" t="s">
        <v>192</v>
      </c>
      <c r="D152" s="69">
        <f>D23+D41+D71+D151</f>
        <v>40207764.94581</v>
      </c>
      <c r="E152" s="69">
        <f aca="true" t="shared" si="4" ref="E152:AP152">E23+E41+E71+E151</f>
        <v>-27051964.440980002</v>
      </c>
      <c r="F152" s="69">
        <f t="shared" si="4"/>
        <v>13155800.504829999</v>
      </c>
      <c r="G152" s="69">
        <f t="shared" si="4"/>
        <v>8018399.26266</v>
      </c>
      <c r="H152" s="69">
        <f t="shared" si="4"/>
        <v>-1444717.79389</v>
      </c>
      <c r="I152" s="69">
        <f t="shared" si="4"/>
        <v>7163200.2213200005</v>
      </c>
      <c r="J152" s="69">
        <f t="shared" si="4"/>
        <v>41146.70652</v>
      </c>
      <c r="K152" s="69">
        <f t="shared" si="4"/>
        <v>13098919.877439998</v>
      </c>
      <c r="L152" s="69">
        <f t="shared" si="4"/>
        <v>313676.81645000004</v>
      </c>
      <c r="M152" s="69">
        <f t="shared" si="4"/>
        <v>-2560796.104000001</v>
      </c>
      <c r="N152" s="69">
        <f t="shared" si="4"/>
        <v>-5278504.275189999</v>
      </c>
      <c r="O152" s="69">
        <f t="shared" si="4"/>
        <v>1065948.0792500002</v>
      </c>
      <c r="P152" s="69">
        <f t="shared" si="4"/>
        <v>-145178.71962</v>
      </c>
      <c r="Q152" s="69">
        <f t="shared" si="4"/>
        <v>15648.47948</v>
      </c>
      <c r="R152" s="69">
        <f t="shared" si="4"/>
        <v>-40536339.564389996</v>
      </c>
      <c r="S152" s="69">
        <f t="shared" si="4"/>
        <v>-572712.4307200001</v>
      </c>
      <c r="T152" s="69">
        <f t="shared" si="4"/>
        <v>-226639.43905000004</v>
      </c>
      <c r="U152" s="69">
        <f t="shared" si="4"/>
        <v>17552.51517</v>
      </c>
      <c r="V152" s="69">
        <f t="shared" si="4"/>
        <v>294798.03697</v>
      </c>
      <c r="W152" s="69">
        <f t="shared" si="4"/>
        <v>2099743.5358300004</v>
      </c>
      <c r="X152" s="69">
        <f t="shared" si="4"/>
        <v>-11631200.832829999</v>
      </c>
      <c r="Y152" s="69">
        <f t="shared" si="4"/>
        <v>0</v>
      </c>
      <c r="Z152" s="168">
        <f t="shared" si="4"/>
        <v>-17111255.123770002</v>
      </c>
      <c r="AA152" s="69">
        <f t="shared" si="4"/>
        <v>-176359.75984999991</v>
      </c>
      <c r="AB152" s="69">
        <f t="shared" si="4"/>
        <v>0</v>
      </c>
      <c r="AC152" s="69">
        <f t="shared" si="4"/>
        <v>-17287614.88362</v>
      </c>
      <c r="AD152" s="69">
        <f t="shared" si="4"/>
        <v>-302772.45194999996</v>
      </c>
      <c r="AE152" s="69">
        <f t="shared" si="4"/>
        <v>-174619.37596</v>
      </c>
      <c r="AF152" s="69">
        <f t="shared" si="4"/>
        <v>0</v>
      </c>
      <c r="AG152" s="69">
        <f t="shared" si="4"/>
        <v>0</v>
      </c>
      <c r="AH152" s="69">
        <f t="shared" si="4"/>
        <v>-74692.09006999999</v>
      </c>
      <c r="AI152" s="69">
        <f t="shared" si="4"/>
        <v>-552083.91798</v>
      </c>
      <c r="AJ152" s="69">
        <f t="shared" si="4"/>
        <v>-17839698.801600005</v>
      </c>
      <c r="AK152" s="69">
        <f t="shared" si="4"/>
        <v>33.33660999999999</v>
      </c>
      <c r="AL152" s="69">
        <f t="shared" si="4"/>
        <v>33.22190999999999</v>
      </c>
      <c r="AM152" s="69">
        <f t="shared" si="4"/>
        <v>0</v>
      </c>
      <c r="AN152" s="69">
        <f t="shared" si="4"/>
        <v>0</v>
      </c>
      <c r="AO152" s="69">
        <f t="shared" si="4"/>
        <v>33.339879999999994</v>
      </c>
      <c r="AP152" s="69">
        <f t="shared" si="4"/>
        <v>33.22189999999999</v>
      </c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</row>
    <row r="153" spans="1:62" ht="13.5" customHeight="1">
      <c r="A153" s="63"/>
      <c r="B153" s="63"/>
      <c r="C153" s="74"/>
      <c r="D153" s="67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69"/>
      <c r="AA153" s="19"/>
      <c r="AB153" s="19"/>
      <c r="AC153" s="19"/>
      <c r="AD153" s="19"/>
      <c r="AE153" s="50"/>
      <c r="AF153" s="19"/>
      <c r="AG153" s="19"/>
      <c r="AH153" s="19"/>
      <c r="AI153" s="19"/>
      <c r="AJ153" s="19"/>
      <c r="AK153" s="21"/>
      <c r="AL153" s="21"/>
      <c r="AM153" s="21"/>
      <c r="AN153" s="21"/>
      <c r="AO153" s="21"/>
      <c r="AP153" s="21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</row>
    <row r="154" spans="1:62" ht="13.5" customHeight="1">
      <c r="A154" s="75"/>
      <c r="B154" s="75"/>
      <c r="C154" s="40" t="s">
        <v>187</v>
      </c>
      <c r="D154" s="67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6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21"/>
      <c r="AL154" s="21"/>
      <c r="AM154" s="21"/>
      <c r="AN154" s="21"/>
      <c r="AO154" s="21"/>
      <c r="AP154" s="21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</row>
    <row r="155" spans="1:62" ht="13.5" customHeight="1">
      <c r="A155" s="75">
        <v>1</v>
      </c>
      <c r="B155" s="75">
        <v>1</v>
      </c>
      <c r="C155" s="25" t="s">
        <v>53</v>
      </c>
      <c r="D155" s="67">
        <v>1621844.99847</v>
      </c>
      <c r="E155" s="19">
        <v>-1473144.24665</v>
      </c>
      <c r="F155" s="19">
        <v>148700.75182</v>
      </c>
      <c r="G155" s="19">
        <v>152219.83863</v>
      </c>
      <c r="H155" s="19">
        <v>-5640.33227</v>
      </c>
      <c r="I155" s="19">
        <v>0</v>
      </c>
      <c r="J155" s="19">
        <v>0</v>
      </c>
      <c r="K155" s="19">
        <v>-1281407.42999</v>
      </c>
      <c r="L155" s="19">
        <v>0</v>
      </c>
      <c r="M155" s="19">
        <v>1139886.98822</v>
      </c>
      <c r="N155" s="19">
        <v>351663.793100001</v>
      </c>
      <c r="O155" s="19">
        <v>500385</v>
      </c>
      <c r="P155" s="19">
        <v>0</v>
      </c>
      <c r="Q155" s="19">
        <v>1888.05058</v>
      </c>
      <c r="R155" s="19">
        <v>-30489460.89407</v>
      </c>
      <c r="S155" s="19">
        <v>-1974917.92737</v>
      </c>
      <c r="T155" s="19">
        <v>-2733367.51708</v>
      </c>
      <c r="U155" s="19">
        <v>0</v>
      </c>
      <c r="V155" s="19">
        <v>724019.3202</v>
      </c>
      <c r="W155" s="19">
        <v>143179.7729</v>
      </c>
      <c r="X155" s="19">
        <v>-280788.29174</v>
      </c>
      <c r="Y155" s="19">
        <v>0</v>
      </c>
      <c r="Z155" s="174">
        <v>-33603638.87707</v>
      </c>
      <c r="AA155" s="19">
        <v>324000</v>
      </c>
      <c r="AB155" s="19">
        <v>0</v>
      </c>
      <c r="AC155" s="19">
        <v>-33279638.87707</v>
      </c>
      <c r="AD155" s="19">
        <v>-5430.0081</v>
      </c>
      <c r="AE155" s="19">
        <v>0</v>
      </c>
      <c r="AF155" s="19">
        <v>0</v>
      </c>
      <c r="AG155" s="19">
        <v>0</v>
      </c>
      <c r="AH155" s="19">
        <v>0</v>
      </c>
      <c r="AI155" s="19">
        <v>-5430.0081</v>
      </c>
      <c r="AJ155" s="19">
        <v>-33285068.88517</v>
      </c>
      <c r="AK155" s="76">
        <v>-44.64668</v>
      </c>
      <c r="AL155" s="76">
        <v>-44.64668</v>
      </c>
      <c r="AM155" s="76">
        <v>0</v>
      </c>
      <c r="AN155" s="76">
        <v>0</v>
      </c>
      <c r="AO155" s="76">
        <v>-44.64668</v>
      </c>
      <c r="AP155" s="76">
        <v>-44.64668</v>
      </c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</row>
    <row r="156" spans="1:62" ht="13.5" customHeight="1">
      <c r="A156" s="75">
        <v>2</v>
      </c>
      <c r="B156" s="75">
        <v>2</v>
      </c>
      <c r="C156" s="25" t="s">
        <v>48</v>
      </c>
      <c r="D156" s="67">
        <v>390573.02338</v>
      </c>
      <c r="E156" s="19">
        <v>-387706.50523</v>
      </c>
      <c r="F156" s="19">
        <v>2866.51815000002</v>
      </c>
      <c r="G156" s="19">
        <v>28983.99823</v>
      </c>
      <c r="H156" s="19">
        <v>-23492.72261</v>
      </c>
      <c r="I156" s="19">
        <v>0</v>
      </c>
      <c r="J156" s="19">
        <v>0</v>
      </c>
      <c r="K156" s="19">
        <v>0</v>
      </c>
      <c r="L156" s="19">
        <v>0</v>
      </c>
      <c r="M156" s="19">
        <v>380657.57371</v>
      </c>
      <c r="N156" s="19">
        <v>6982353.36216</v>
      </c>
      <c r="O156" s="19">
        <v>0</v>
      </c>
      <c r="P156" s="19">
        <v>0</v>
      </c>
      <c r="Q156" s="19">
        <v>0</v>
      </c>
      <c r="R156" s="19">
        <v>-28838700.72162</v>
      </c>
      <c r="S156" s="19">
        <v>-5659.63149</v>
      </c>
      <c r="T156" s="19">
        <v>0</v>
      </c>
      <c r="U156" s="19">
        <v>0</v>
      </c>
      <c r="V156" s="19">
        <v>-329.13741</v>
      </c>
      <c r="W156" s="19">
        <v>27905.8283</v>
      </c>
      <c r="X156" s="19">
        <v>-226083.03884</v>
      </c>
      <c r="Y156" s="19">
        <v>0</v>
      </c>
      <c r="Z156" s="174">
        <v>-21671497.97142</v>
      </c>
      <c r="AA156" s="19">
        <v>-3135.506</v>
      </c>
      <c r="AB156" s="19">
        <v>0</v>
      </c>
      <c r="AC156" s="19">
        <v>-21674633.47742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-21674633.47742</v>
      </c>
      <c r="AK156" s="76">
        <v>-0.05571</v>
      </c>
      <c r="AL156" s="76">
        <v>-0.05571</v>
      </c>
      <c r="AM156" s="76">
        <v>0</v>
      </c>
      <c r="AN156" s="76">
        <v>0</v>
      </c>
      <c r="AO156" s="76">
        <v>-0.05571</v>
      </c>
      <c r="AP156" s="76">
        <v>-0.05571</v>
      </c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</row>
    <row r="157" spans="1:62" ht="13.5" customHeight="1">
      <c r="A157" s="75">
        <v>3</v>
      </c>
      <c r="B157" s="75">
        <v>3</v>
      </c>
      <c r="C157" s="25" t="s">
        <v>65</v>
      </c>
      <c r="D157" s="67">
        <v>453681.16981</v>
      </c>
      <c r="E157" s="19">
        <v>-200362.44965</v>
      </c>
      <c r="F157" s="19">
        <v>253318.72016</v>
      </c>
      <c r="G157" s="19">
        <v>9810.95727</v>
      </c>
      <c r="H157" s="19">
        <v>-1800.62277</v>
      </c>
      <c r="I157" s="19">
        <v>0</v>
      </c>
      <c r="J157" s="19">
        <v>0</v>
      </c>
      <c r="K157" s="19">
        <v>0</v>
      </c>
      <c r="L157" s="19">
        <v>0</v>
      </c>
      <c r="M157" s="19">
        <v>-1684.84194</v>
      </c>
      <c r="N157" s="19">
        <v>-70546.92698</v>
      </c>
      <c r="O157" s="19">
        <v>0</v>
      </c>
      <c r="P157" s="19">
        <v>0</v>
      </c>
      <c r="Q157" s="19">
        <v>0</v>
      </c>
      <c r="R157" s="19">
        <v>-3848970.38003</v>
      </c>
      <c r="S157" s="19">
        <v>-783.65311</v>
      </c>
      <c r="T157" s="19">
        <v>0</v>
      </c>
      <c r="U157" s="19">
        <v>0</v>
      </c>
      <c r="V157" s="19">
        <v>0</v>
      </c>
      <c r="W157" s="19">
        <v>10551.22124</v>
      </c>
      <c r="X157" s="19">
        <v>-338571.42086</v>
      </c>
      <c r="Y157" s="19">
        <v>0</v>
      </c>
      <c r="Z157" s="174">
        <v>-3988676.94702</v>
      </c>
      <c r="AA157" s="19">
        <v>0</v>
      </c>
      <c r="AB157" s="19">
        <v>0</v>
      </c>
      <c r="AC157" s="19">
        <v>-3988676.94702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-3988676.94702</v>
      </c>
      <c r="AK157" s="76">
        <v>-0.27699</v>
      </c>
      <c r="AL157" s="76">
        <v>-0.27699</v>
      </c>
      <c r="AM157" s="76">
        <v>0</v>
      </c>
      <c r="AN157" s="76">
        <v>0</v>
      </c>
      <c r="AO157" s="76">
        <v>-0.27699</v>
      </c>
      <c r="AP157" s="76">
        <v>-0.27699</v>
      </c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</row>
    <row r="158" spans="1:62" ht="13.5" customHeight="1">
      <c r="A158" s="75">
        <v>4</v>
      </c>
      <c r="B158" s="75">
        <v>4</v>
      </c>
      <c r="C158" s="25" t="s">
        <v>102</v>
      </c>
      <c r="D158" s="77">
        <v>191928.12215</v>
      </c>
      <c r="E158" s="19">
        <v>-20114.29902</v>
      </c>
      <c r="F158" s="19">
        <v>171813.82313</v>
      </c>
      <c r="G158" s="19">
        <v>7441.34848</v>
      </c>
      <c r="H158" s="19">
        <v>-747.10188</v>
      </c>
      <c r="I158" s="19">
        <v>-0.43456</v>
      </c>
      <c r="J158" s="19">
        <v>0</v>
      </c>
      <c r="K158" s="19">
        <v>0</v>
      </c>
      <c r="L158" s="19">
        <v>0</v>
      </c>
      <c r="M158" s="19">
        <v>1698.62391</v>
      </c>
      <c r="N158" s="19">
        <v>18890.1077999994</v>
      </c>
      <c r="O158" s="19">
        <v>0</v>
      </c>
      <c r="P158" s="19">
        <v>0</v>
      </c>
      <c r="Q158" s="19">
        <v>0</v>
      </c>
      <c r="R158" s="19">
        <v>-214205.97515</v>
      </c>
      <c r="S158" s="19">
        <v>-375.59876</v>
      </c>
      <c r="T158" s="19">
        <v>0</v>
      </c>
      <c r="U158" s="19">
        <v>0</v>
      </c>
      <c r="V158" s="19">
        <v>99.94295</v>
      </c>
      <c r="W158" s="19">
        <v>669.58791</v>
      </c>
      <c r="X158" s="19">
        <v>-51858.7586</v>
      </c>
      <c r="Y158" s="19">
        <v>0</v>
      </c>
      <c r="Z158" s="169">
        <v>-66574.4347700006</v>
      </c>
      <c r="AA158" s="19">
        <v>0</v>
      </c>
      <c r="AB158" s="19">
        <v>0</v>
      </c>
      <c r="AC158" s="19">
        <v>-66574.4347700006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-66574.4347700006</v>
      </c>
      <c r="AK158" s="76">
        <v>-0.09221</v>
      </c>
      <c r="AL158" s="76">
        <v>-0.09221</v>
      </c>
      <c r="AM158" s="76">
        <v>0</v>
      </c>
      <c r="AN158" s="76">
        <v>0</v>
      </c>
      <c r="AO158" s="76">
        <v>-0.09221</v>
      </c>
      <c r="AP158" s="76">
        <v>-0.09221</v>
      </c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</row>
    <row r="159" spans="1:62" ht="13.5" customHeight="1">
      <c r="A159" s="75">
        <v>5</v>
      </c>
      <c r="B159" s="75">
        <v>5</v>
      </c>
      <c r="C159" s="25" t="s">
        <v>67</v>
      </c>
      <c r="D159" s="67">
        <v>198982.76543</v>
      </c>
      <c r="E159" s="19">
        <v>-250236.03768</v>
      </c>
      <c r="F159" s="19">
        <v>-51253.27225</v>
      </c>
      <c r="G159" s="19">
        <v>36743.05179</v>
      </c>
      <c r="H159" s="19">
        <v>-5617.17057</v>
      </c>
      <c r="I159" s="19">
        <v>0</v>
      </c>
      <c r="J159" s="19">
        <v>0</v>
      </c>
      <c r="K159" s="19">
        <v>0</v>
      </c>
      <c r="L159" s="19">
        <v>-54456.51218</v>
      </c>
      <c r="M159" s="19">
        <v>32615.56796</v>
      </c>
      <c r="N159" s="19">
        <v>38642.85278</v>
      </c>
      <c r="O159" s="19">
        <v>0</v>
      </c>
      <c r="P159" s="19">
        <v>0</v>
      </c>
      <c r="Q159" s="19">
        <v>0</v>
      </c>
      <c r="R159" s="19">
        <v>-167179.21984</v>
      </c>
      <c r="S159" s="19">
        <v>-458.61107</v>
      </c>
      <c r="T159" s="19">
        <v>0</v>
      </c>
      <c r="U159" s="19">
        <v>0</v>
      </c>
      <c r="V159" s="19">
        <v>-834.43175</v>
      </c>
      <c r="W159" s="19">
        <v>11507.6527</v>
      </c>
      <c r="X159" s="19">
        <v>-164429.71765</v>
      </c>
      <c r="Y159" s="19">
        <v>0</v>
      </c>
      <c r="Z159" s="169">
        <v>-324719.81008</v>
      </c>
      <c r="AA159" s="19">
        <v>0</v>
      </c>
      <c r="AB159" s="19">
        <v>0</v>
      </c>
      <c r="AC159" s="19">
        <v>-324719.81008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-324719.81008</v>
      </c>
      <c r="AK159" s="76">
        <v>-0.00501</v>
      </c>
      <c r="AL159" s="76">
        <v>-0.00501</v>
      </c>
      <c r="AM159" s="76">
        <v>0</v>
      </c>
      <c r="AN159" s="76">
        <v>0</v>
      </c>
      <c r="AO159" s="76">
        <v>-0.00501</v>
      </c>
      <c r="AP159" s="76">
        <v>-0.00501</v>
      </c>
      <c r="AQ159" s="68"/>
      <c r="AR159" s="68"/>
      <c r="AS159" s="78"/>
      <c r="AT159" s="7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</row>
    <row r="160" spans="1:62" ht="13.5" customHeight="1">
      <c r="A160" s="75">
        <v>6</v>
      </c>
      <c r="B160" s="75">
        <v>6</v>
      </c>
      <c r="C160" s="25" t="s">
        <v>72</v>
      </c>
      <c r="D160" s="67">
        <v>269792.05387</v>
      </c>
      <c r="E160" s="19">
        <v>-123867.59793</v>
      </c>
      <c r="F160" s="19">
        <v>145924.45594</v>
      </c>
      <c r="G160" s="19">
        <v>2655.67715</v>
      </c>
      <c r="H160" s="19">
        <v>-2015.20398</v>
      </c>
      <c r="I160" s="19">
        <v>0</v>
      </c>
      <c r="J160" s="19">
        <v>0</v>
      </c>
      <c r="K160" s="19">
        <v>295110.96898</v>
      </c>
      <c r="L160" s="19">
        <v>2038.10763</v>
      </c>
      <c r="M160" s="19">
        <v>-7881.69742</v>
      </c>
      <c r="N160" s="19">
        <v>41807.61775</v>
      </c>
      <c r="O160" s="19">
        <v>0</v>
      </c>
      <c r="P160" s="19">
        <v>0</v>
      </c>
      <c r="Q160" s="19">
        <v>0</v>
      </c>
      <c r="R160" s="19">
        <v>-2922296.30882</v>
      </c>
      <c r="S160" s="19">
        <v>-5411.6219</v>
      </c>
      <c r="T160" s="19">
        <v>0</v>
      </c>
      <c r="U160" s="19">
        <v>0</v>
      </c>
      <c r="V160" s="19">
        <v>61.57362</v>
      </c>
      <c r="W160" s="19">
        <v>4170.24199</v>
      </c>
      <c r="X160" s="19">
        <v>-38638.24494</v>
      </c>
      <c r="Y160" s="19">
        <v>0</v>
      </c>
      <c r="Z160" s="169">
        <v>-2484474.434</v>
      </c>
      <c r="AA160" s="19">
        <v>0</v>
      </c>
      <c r="AB160" s="19">
        <v>0</v>
      </c>
      <c r="AC160" s="19">
        <v>-2484474.434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-2484474.434</v>
      </c>
      <c r="AK160" s="76">
        <v>-0.0466</v>
      </c>
      <c r="AL160" s="76">
        <v>-0.0466</v>
      </c>
      <c r="AM160" s="76">
        <v>0</v>
      </c>
      <c r="AN160" s="76">
        <v>0</v>
      </c>
      <c r="AO160" s="76">
        <v>-0.0466</v>
      </c>
      <c r="AP160" s="76">
        <v>-0.0466</v>
      </c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</row>
    <row r="161" spans="1:62" ht="13.5" customHeight="1">
      <c r="A161" s="75">
        <v>7</v>
      </c>
      <c r="B161" s="75">
        <v>7</v>
      </c>
      <c r="C161" s="25" t="s">
        <v>74</v>
      </c>
      <c r="D161" s="67">
        <v>48835.71747</v>
      </c>
      <c r="E161" s="19">
        <v>-22084.22871</v>
      </c>
      <c r="F161" s="19">
        <v>26751.48876</v>
      </c>
      <c r="G161" s="19">
        <v>3267.72437</v>
      </c>
      <c r="H161" s="19">
        <v>-703.75297</v>
      </c>
      <c r="I161" s="19">
        <v>312</v>
      </c>
      <c r="J161" s="19">
        <v>0</v>
      </c>
      <c r="K161" s="19">
        <v>-6932.35125</v>
      </c>
      <c r="L161" s="19">
        <v>0</v>
      </c>
      <c r="M161" s="19">
        <v>2505.19442</v>
      </c>
      <c r="N161" s="19">
        <v>-76879.43515</v>
      </c>
      <c r="O161" s="19">
        <v>0</v>
      </c>
      <c r="P161" s="19">
        <v>0</v>
      </c>
      <c r="Q161" s="19">
        <v>0</v>
      </c>
      <c r="R161" s="19">
        <v>-214145.44945</v>
      </c>
      <c r="S161" s="19">
        <v>-43.05947</v>
      </c>
      <c r="T161" s="19">
        <v>0</v>
      </c>
      <c r="U161" s="19">
        <v>0</v>
      </c>
      <c r="V161" s="19">
        <v>454.14619</v>
      </c>
      <c r="W161" s="19">
        <v>3721.83114</v>
      </c>
      <c r="X161" s="19">
        <v>-26193.79398</v>
      </c>
      <c r="Y161" s="19">
        <v>0</v>
      </c>
      <c r="Z161" s="169">
        <v>-287885.45739</v>
      </c>
      <c r="AA161" s="19">
        <v>0</v>
      </c>
      <c r="AB161" s="19">
        <v>0</v>
      </c>
      <c r="AC161" s="19">
        <v>-287885.45739</v>
      </c>
      <c r="AD161" s="19">
        <v>81.699</v>
      </c>
      <c r="AE161" s="19">
        <v>0</v>
      </c>
      <c r="AF161" s="19">
        <v>0</v>
      </c>
      <c r="AG161" s="19">
        <v>0</v>
      </c>
      <c r="AH161" s="19">
        <v>0</v>
      </c>
      <c r="AI161" s="19">
        <v>81.699</v>
      </c>
      <c r="AJ161" s="19">
        <v>-287803.75839</v>
      </c>
      <c r="AK161" s="76">
        <v>-0.0008</v>
      </c>
      <c r="AL161" s="76">
        <v>-0.0008</v>
      </c>
      <c r="AM161" s="76">
        <v>0</v>
      </c>
      <c r="AN161" s="76">
        <v>0</v>
      </c>
      <c r="AO161" s="76">
        <v>-0.0008</v>
      </c>
      <c r="AP161" s="76">
        <v>-0.0008</v>
      </c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</row>
    <row r="162" spans="1:62" ht="13.5" customHeight="1">
      <c r="A162" s="75">
        <v>8</v>
      </c>
      <c r="B162" s="75">
        <v>8</v>
      </c>
      <c r="C162" s="27" t="s">
        <v>87</v>
      </c>
      <c r="D162" s="67">
        <v>19332.43111</v>
      </c>
      <c r="E162" s="19">
        <v>-10703.4012</v>
      </c>
      <c r="F162" s="19">
        <v>8629.02991</v>
      </c>
      <c r="G162" s="19">
        <v>220.6626</v>
      </c>
      <c r="H162" s="19">
        <v>-21.1691</v>
      </c>
      <c r="I162" s="19">
        <v>0</v>
      </c>
      <c r="J162" s="19">
        <v>0</v>
      </c>
      <c r="K162" s="19">
        <v>0</v>
      </c>
      <c r="L162" s="19">
        <v>0</v>
      </c>
      <c r="M162" s="19">
        <v>31.02952</v>
      </c>
      <c r="N162" s="19">
        <v>64008.16413</v>
      </c>
      <c r="O162" s="19">
        <v>0</v>
      </c>
      <c r="P162" s="19">
        <v>0</v>
      </c>
      <c r="Q162" s="19">
        <v>0</v>
      </c>
      <c r="R162" s="19">
        <v>-128748.93127</v>
      </c>
      <c r="S162" s="19">
        <v>-90.69952</v>
      </c>
      <c r="T162" s="19">
        <v>0</v>
      </c>
      <c r="U162" s="19">
        <v>0</v>
      </c>
      <c r="V162" s="19">
        <v>-3.71529</v>
      </c>
      <c r="W162" s="19">
        <v>2284.88601</v>
      </c>
      <c r="X162" s="19">
        <v>-33011.57219</v>
      </c>
      <c r="Y162" s="19">
        <v>0</v>
      </c>
      <c r="Z162" s="169">
        <v>-86702.3152</v>
      </c>
      <c r="AA162" s="19">
        <v>0</v>
      </c>
      <c r="AB162" s="19">
        <v>0</v>
      </c>
      <c r="AC162" s="19">
        <v>-86702.3152</v>
      </c>
      <c r="AD162" s="19">
        <v>63.45151</v>
      </c>
      <c r="AE162" s="19">
        <v>0</v>
      </c>
      <c r="AF162" s="19">
        <v>0</v>
      </c>
      <c r="AG162" s="19">
        <v>0</v>
      </c>
      <c r="AH162" s="19">
        <v>-11.42127</v>
      </c>
      <c r="AI162" s="19">
        <v>52.03024</v>
      </c>
      <c r="AJ162" s="19">
        <v>-86650.28496</v>
      </c>
      <c r="AK162" s="76">
        <v>0</v>
      </c>
      <c r="AL162" s="76">
        <v>0</v>
      </c>
      <c r="AM162" s="76">
        <v>0</v>
      </c>
      <c r="AN162" s="76">
        <v>0</v>
      </c>
      <c r="AO162" s="76">
        <v>0</v>
      </c>
      <c r="AP162" s="76">
        <v>0</v>
      </c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</row>
    <row r="163" spans="1:62" ht="13.5" customHeight="1">
      <c r="A163" s="75">
        <v>9</v>
      </c>
      <c r="B163" s="75">
        <v>9</v>
      </c>
      <c r="C163" s="25" t="s">
        <v>142</v>
      </c>
      <c r="D163" s="67">
        <v>480.86824</v>
      </c>
      <c r="E163" s="19">
        <v>-11198.05604</v>
      </c>
      <c r="F163" s="19">
        <v>-10717.1878</v>
      </c>
      <c r="G163" s="19">
        <v>164.4259</v>
      </c>
      <c r="H163" s="19">
        <v>-18.87473</v>
      </c>
      <c r="I163" s="19">
        <v>0</v>
      </c>
      <c r="J163" s="19">
        <v>0</v>
      </c>
      <c r="K163" s="19">
        <v>38.04039</v>
      </c>
      <c r="L163" s="19">
        <v>-34.6</v>
      </c>
      <c r="M163" s="19">
        <v>24.5348</v>
      </c>
      <c r="N163" s="19">
        <v>-106580.91176</v>
      </c>
      <c r="O163" s="19">
        <v>0</v>
      </c>
      <c r="P163" s="19">
        <v>0</v>
      </c>
      <c r="Q163" s="19">
        <v>0</v>
      </c>
      <c r="R163" s="19">
        <v>-303429.02291</v>
      </c>
      <c r="S163" s="19">
        <v>-288.59853</v>
      </c>
      <c r="T163" s="19">
        <v>2E-05</v>
      </c>
      <c r="U163" s="19">
        <v>0</v>
      </c>
      <c r="V163" s="19">
        <v>0.36756</v>
      </c>
      <c r="W163" s="19">
        <v>918.09833</v>
      </c>
      <c r="X163" s="19">
        <v>-5085.0371</v>
      </c>
      <c r="Y163" s="19">
        <v>0</v>
      </c>
      <c r="Z163" s="169">
        <v>-425008.76583</v>
      </c>
      <c r="AA163" s="19">
        <v>0</v>
      </c>
      <c r="AB163" s="19">
        <v>0</v>
      </c>
      <c r="AC163" s="19">
        <v>-425008.76583</v>
      </c>
      <c r="AD163" s="19">
        <v>0</v>
      </c>
      <c r="AE163" s="19">
        <v>0</v>
      </c>
      <c r="AF163" s="19">
        <v>0</v>
      </c>
      <c r="AG163" s="19">
        <v>0</v>
      </c>
      <c r="AH163" s="19">
        <v>-2997.81574</v>
      </c>
      <c r="AI163" s="19">
        <v>-2997.81574</v>
      </c>
      <c r="AJ163" s="19">
        <v>-428006.58157</v>
      </c>
      <c r="AK163" s="76">
        <v>-0.00161</v>
      </c>
      <c r="AL163" s="76">
        <v>-0.00161</v>
      </c>
      <c r="AM163" s="76">
        <v>0</v>
      </c>
      <c r="AN163" s="76">
        <v>0</v>
      </c>
      <c r="AO163" s="76">
        <v>-0.00161</v>
      </c>
      <c r="AP163" s="76">
        <v>-0.00161</v>
      </c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</row>
    <row r="164" spans="1:62" ht="13.5" customHeight="1">
      <c r="A164" s="75">
        <v>10</v>
      </c>
      <c r="B164" s="75">
        <v>10</v>
      </c>
      <c r="C164" s="25" t="s">
        <v>139</v>
      </c>
      <c r="D164" s="67">
        <v>19352.31938</v>
      </c>
      <c r="E164" s="19">
        <v>-19625.66136</v>
      </c>
      <c r="F164" s="19">
        <v>-273.341979999997</v>
      </c>
      <c r="G164" s="19">
        <v>10224.0518</v>
      </c>
      <c r="H164" s="19">
        <v>-552.86793</v>
      </c>
      <c r="I164" s="19">
        <v>0.56389</v>
      </c>
      <c r="J164" s="19">
        <v>0</v>
      </c>
      <c r="K164" s="19">
        <v>-243.54334</v>
      </c>
      <c r="L164" s="19">
        <v>0</v>
      </c>
      <c r="M164" s="19">
        <v>-22821.42678</v>
      </c>
      <c r="N164" s="19">
        <v>5313.44333</v>
      </c>
      <c r="O164" s="19">
        <v>0</v>
      </c>
      <c r="P164" s="19">
        <v>-345.60621</v>
      </c>
      <c r="Q164" s="19">
        <v>0</v>
      </c>
      <c r="R164" s="19">
        <v>-103209.18138</v>
      </c>
      <c r="S164" s="19">
        <v>3.14234</v>
      </c>
      <c r="T164" s="19">
        <v>0</v>
      </c>
      <c r="U164" s="19">
        <v>0</v>
      </c>
      <c r="V164" s="19">
        <v>0</v>
      </c>
      <c r="W164" s="19">
        <v>385.47501</v>
      </c>
      <c r="X164" s="19">
        <v>-11664.35618</v>
      </c>
      <c r="Y164" s="19">
        <v>0</v>
      </c>
      <c r="Z164" s="169">
        <v>-123183.64743</v>
      </c>
      <c r="AA164" s="19">
        <v>0</v>
      </c>
      <c r="AB164" s="19">
        <v>0</v>
      </c>
      <c r="AC164" s="19">
        <v>-123183.64743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-123183.64743</v>
      </c>
      <c r="AK164" s="76">
        <v>-0.00595</v>
      </c>
      <c r="AL164" s="76">
        <v>-0.00595</v>
      </c>
      <c r="AM164" s="76">
        <v>0</v>
      </c>
      <c r="AN164" s="76">
        <v>0</v>
      </c>
      <c r="AO164" s="76">
        <v>-0.00595</v>
      </c>
      <c r="AP164" s="76">
        <v>-0.00595</v>
      </c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</row>
    <row r="165" spans="1:62" ht="13.5" customHeight="1">
      <c r="A165" s="75">
        <v>11</v>
      </c>
      <c r="B165" s="75">
        <v>11</v>
      </c>
      <c r="C165" s="25" t="s">
        <v>164</v>
      </c>
      <c r="D165" s="67">
        <v>50929.51896</v>
      </c>
      <c r="E165" s="19">
        <v>-19989.22637</v>
      </c>
      <c r="F165" s="19">
        <v>30940.29259</v>
      </c>
      <c r="G165" s="19">
        <v>37577.48159</v>
      </c>
      <c r="H165" s="19">
        <v>-288.52113</v>
      </c>
      <c r="I165" s="19">
        <v>0</v>
      </c>
      <c r="J165" s="19">
        <v>0</v>
      </c>
      <c r="K165" s="19">
        <v>-22920.8277</v>
      </c>
      <c r="L165" s="19">
        <v>0</v>
      </c>
      <c r="M165" s="19">
        <v>-34523.44556</v>
      </c>
      <c r="N165" s="19">
        <v>-32298.49912</v>
      </c>
      <c r="O165" s="19">
        <v>0</v>
      </c>
      <c r="P165" s="19">
        <v>0</v>
      </c>
      <c r="Q165" s="19">
        <v>0</v>
      </c>
      <c r="R165" s="19">
        <v>-106357.94083</v>
      </c>
      <c r="S165" s="19">
        <v>-292.48199</v>
      </c>
      <c r="T165" s="19">
        <v>0</v>
      </c>
      <c r="U165" s="19">
        <v>0</v>
      </c>
      <c r="V165" s="19">
        <v>150.79173</v>
      </c>
      <c r="W165" s="19">
        <v>7511.35157</v>
      </c>
      <c r="X165" s="19">
        <v>-13652.25324</v>
      </c>
      <c r="Y165" s="19">
        <v>0</v>
      </c>
      <c r="Z165" s="169">
        <v>-134154.05209</v>
      </c>
      <c r="AA165" s="19">
        <v>0</v>
      </c>
      <c r="AB165" s="19">
        <v>0</v>
      </c>
      <c r="AC165" s="19">
        <v>-134154.05209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-134154.05209</v>
      </c>
      <c r="AK165" s="76">
        <v>-1.07323</v>
      </c>
      <c r="AL165" s="76">
        <v>-1.07323</v>
      </c>
      <c r="AM165" s="76">
        <v>0</v>
      </c>
      <c r="AN165" s="76">
        <v>0</v>
      </c>
      <c r="AO165" s="76">
        <v>-1.07323</v>
      </c>
      <c r="AP165" s="76">
        <v>-1.07323</v>
      </c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</row>
    <row r="166" spans="1:62" ht="13.5" customHeight="1">
      <c r="A166" s="75">
        <v>12</v>
      </c>
      <c r="B166" s="75">
        <v>12</v>
      </c>
      <c r="C166" s="25" t="s">
        <v>105</v>
      </c>
      <c r="D166" s="67">
        <v>0</v>
      </c>
      <c r="E166" s="19">
        <v>-5762.0625</v>
      </c>
      <c r="F166" s="19">
        <v>-5762.0625</v>
      </c>
      <c r="G166" s="19">
        <v>42.82299</v>
      </c>
      <c r="H166" s="19">
        <v>-9.55764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48593.00343</v>
      </c>
      <c r="O166" s="19">
        <v>0</v>
      </c>
      <c r="P166" s="19">
        <v>0</v>
      </c>
      <c r="Q166" s="19">
        <v>0</v>
      </c>
      <c r="R166" s="19">
        <v>-604388.62019</v>
      </c>
      <c r="S166" s="19">
        <v>15.14512</v>
      </c>
      <c r="T166" s="19">
        <v>0</v>
      </c>
      <c r="U166" s="19">
        <v>0</v>
      </c>
      <c r="V166" s="19">
        <v>0</v>
      </c>
      <c r="W166" s="19">
        <v>286.42462</v>
      </c>
      <c r="X166" s="19">
        <v>-3480.32072</v>
      </c>
      <c r="Y166" s="19">
        <v>0</v>
      </c>
      <c r="Z166" s="169">
        <v>-564703.16489</v>
      </c>
      <c r="AA166" s="19">
        <v>0</v>
      </c>
      <c r="AB166" s="19">
        <v>0</v>
      </c>
      <c r="AC166" s="19">
        <v>-564703.16489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-564703.16489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</row>
    <row r="167" spans="1:62" ht="13.5" customHeight="1">
      <c r="A167" s="75">
        <v>13</v>
      </c>
      <c r="B167" s="75">
        <v>13</v>
      </c>
      <c r="C167" s="32" t="s">
        <v>160</v>
      </c>
      <c r="D167" s="67">
        <v>2664.59008</v>
      </c>
      <c r="E167" s="19">
        <v>-1.86823</v>
      </c>
      <c r="F167" s="19">
        <v>2662.72185</v>
      </c>
      <c r="G167" s="19">
        <v>36.23057</v>
      </c>
      <c r="H167" s="19">
        <v>-113.21635</v>
      </c>
      <c r="I167" s="19">
        <v>0</v>
      </c>
      <c r="J167" s="19">
        <v>0</v>
      </c>
      <c r="K167" s="19">
        <v>0</v>
      </c>
      <c r="L167" s="19">
        <v>0</v>
      </c>
      <c r="M167" s="19">
        <v>166.91755</v>
      </c>
      <c r="N167" s="19">
        <v>-114.04905</v>
      </c>
      <c r="O167" s="19">
        <v>0</v>
      </c>
      <c r="P167" s="19">
        <v>0</v>
      </c>
      <c r="Q167" s="19">
        <v>0</v>
      </c>
      <c r="R167" s="19">
        <v>-163273.33552</v>
      </c>
      <c r="S167" s="19">
        <v>0</v>
      </c>
      <c r="T167" s="19">
        <v>0</v>
      </c>
      <c r="U167" s="19">
        <v>0</v>
      </c>
      <c r="V167" s="19">
        <v>0</v>
      </c>
      <c r="W167" s="19">
        <v>243.186</v>
      </c>
      <c r="X167" s="19">
        <v>-3352.34666</v>
      </c>
      <c r="Y167" s="19">
        <v>0</v>
      </c>
      <c r="Z167" s="169">
        <v>-163743.89161</v>
      </c>
      <c r="AA167" s="19">
        <v>0</v>
      </c>
      <c r="AB167" s="19">
        <v>0</v>
      </c>
      <c r="AC167" s="19">
        <v>-163743.89161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-163743.89161</v>
      </c>
      <c r="AK167" s="76">
        <v>0</v>
      </c>
      <c r="AL167" s="76">
        <v>0</v>
      </c>
      <c r="AM167" s="76">
        <v>0</v>
      </c>
      <c r="AN167" s="76">
        <v>0</v>
      </c>
      <c r="AO167" s="76">
        <v>0</v>
      </c>
      <c r="AP167" s="76">
        <v>0</v>
      </c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</row>
    <row r="168" spans="1:62" ht="13.5" customHeight="1">
      <c r="A168" s="63"/>
      <c r="B168" s="63"/>
      <c r="C168" s="49" t="s">
        <v>193</v>
      </c>
      <c r="D168" s="69">
        <f>SUM(D155:D167)</f>
        <v>3268397.5783500005</v>
      </c>
      <c r="E168" s="69">
        <f aca="true" t="shared" si="5" ref="E168:AP168">SUM(E155:E167)</f>
        <v>-2544795.6405700003</v>
      </c>
      <c r="F168" s="69">
        <f t="shared" si="5"/>
        <v>723601.93778</v>
      </c>
      <c r="G168" s="69">
        <f t="shared" si="5"/>
        <v>289388.27137000003</v>
      </c>
      <c r="H168" s="69">
        <f t="shared" si="5"/>
        <v>-41021.11393</v>
      </c>
      <c r="I168" s="69">
        <f t="shared" si="5"/>
        <v>312.12933000000004</v>
      </c>
      <c r="J168" s="69">
        <f t="shared" si="5"/>
        <v>0</v>
      </c>
      <c r="K168" s="69">
        <f t="shared" si="5"/>
        <v>-1016355.14291</v>
      </c>
      <c r="L168" s="69">
        <f t="shared" si="5"/>
        <v>-52453.00455</v>
      </c>
      <c r="M168" s="69">
        <f t="shared" si="5"/>
        <v>1490675.0183899999</v>
      </c>
      <c r="N168" s="69">
        <f t="shared" si="5"/>
        <v>7264852.522420002</v>
      </c>
      <c r="O168" s="69">
        <f t="shared" si="5"/>
        <v>500385</v>
      </c>
      <c r="P168" s="69">
        <f t="shared" si="5"/>
        <v>-345.60621</v>
      </c>
      <c r="Q168" s="69">
        <f t="shared" si="5"/>
        <v>1888.05058</v>
      </c>
      <c r="R168" s="69">
        <f t="shared" si="5"/>
        <v>-68104365.98108001</v>
      </c>
      <c r="S168" s="69">
        <f t="shared" si="5"/>
        <v>-1988303.59575</v>
      </c>
      <c r="T168" s="69">
        <f t="shared" si="5"/>
        <v>-2733367.51706</v>
      </c>
      <c r="U168" s="69">
        <f t="shared" si="5"/>
        <v>0</v>
      </c>
      <c r="V168" s="69">
        <f t="shared" si="5"/>
        <v>723618.8578000002</v>
      </c>
      <c r="W168" s="69">
        <f t="shared" si="5"/>
        <v>213335.55772</v>
      </c>
      <c r="X168" s="69">
        <f t="shared" si="5"/>
        <v>-1196809.1527</v>
      </c>
      <c r="Y168" s="69">
        <f t="shared" si="5"/>
        <v>0</v>
      </c>
      <c r="Z168" s="168">
        <f t="shared" si="5"/>
        <v>-63924963.768800005</v>
      </c>
      <c r="AA168" s="69">
        <f t="shared" si="5"/>
        <v>320864.494</v>
      </c>
      <c r="AB168" s="69">
        <f t="shared" si="5"/>
        <v>0</v>
      </c>
      <c r="AC168" s="69">
        <f t="shared" si="5"/>
        <v>-63604099.2748</v>
      </c>
      <c r="AD168" s="69">
        <f t="shared" si="5"/>
        <v>-5284.8575900000005</v>
      </c>
      <c r="AE168" s="69">
        <f t="shared" si="5"/>
        <v>0</v>
      </c>
      <c r="AF168" s="69">
        <f t="shared" si="5"/>
        <v>0</v>
      </c>
      <c r="AG168" s="69">
        <f t="shared" si="5"/>
        <v>0</v>
      </c>
      <c r="AH168" s="69">
        <f t="shared" si="5"/>
        <v>-3009.23701</v>
      </c>
      <c r="AI168" s="69">
        <f t="shared" si="5"/>
        <v>-8294.0946</v>
      </c>
      <c r="AJ168" s="69">
        <f t="shared" si="5"/>
        <v>-63612393.3694</v>
      </c>
      <c r="AK168" s="69">
        <f t="shared" si="5"/>
        <v>-46.204789999999996</v>
      </c>
      <c r="AL168" s="69">
        <f t="shared" si="5"/>
        <v>-46.204789999999996</v>
      </c>
      <c r="AM168" s="69">
        <f t="shared" si="5"/>
        <v>0</v>
      </c>
      <c r="AN168" s="69">
        <f t="shared" si="5"/>
        <v>0</v>
      </c>
      <c r="AO168" s="69">
        <f t="shared" si="5"/>
        <v>-46.204789999999996</v>
      </c>
      <c r="AP168" s="69">
        <f t="shared" si="5"/>
        <v>-46.204789999999996</v>
      </c>
      <c r="AQ168" s="7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</row>
    <row r="169" spans="1:62" ht="13.5" customHeight="1">
      <c r="A169" s="63"/>
      <c r="B169" s="63"/>
      <c r="C169" s="49" t="s">
        <v>194</v>
      </c>
      <c r="D169" s="69">
        <f>D152+D168</f>
        <v>43476162.52416</v>
      </c>
      <c r="E169" s="69">
        <f aca="true" t="shared" si="6" ref="E169:AP169">E152+E168</f>
        <v>-29596760.081550002</v>
      </c>
      <c r="F169" s="69">
        <f t="shared" si="6"/>
        <v>13879402.44261</v>
      </c>
      <c r="G169" s="69">
        <f t="shared" si="6"/>
        <v>8307787.53403</v>
      </c>
      <c r="H169" s="69">
        <f t="shared" si="6"/>
        <v>-1485738.90782</v>
      </c>
      <c r="I169" s="69">
        <f t="shared" si="6"/>
        <v>7163512.35065</v>
      </c>
      <c r="J169" s="69">
        <f t="shared" si="6"/>
        <v>41146.70652</v>
      </c>
      <c r="K169" s="69">
        <f t="shared" si="6"/>
        <v>12082564.734529998</v>
      </c>
      <c r="L169" s="69">
        <f t="shared" si="6"/>
        <v>261223.81190000003</v>
      </c>
      <c r="M169" s="69">
        <f t="shared" si="6"/>
        <v>-1070121.0856100013</v>
      </c>
      <c r="N169" s="69">
        <f t="shared" si="6"/>
        <v>1986348.2472300036</v>
      </c>
      <c r="O169" s="69">
        <f t="shared" si="6"/>
        <v>1566333.0792500002</v>
      </c>
      <c r="P169" s="69">
        <f t="shared" si="6"/>
        <v>-145524.32583</v>
      </c>
      <c r="Q169" s="69">
        <f t="shared" si="6"/>
        <v>17536.53006</v>
      </c>
      <c r="R169" s="69">
        <f t="shared" si="6"/>
        <v>-108640705.54547</v>
      </c>
      <c r="S169" s="69">
        <f t="shared" si="6"/>
        <v>-2561016.02647</v>
      </c>
      <c r="T169" s="69">
        <f t="shared" si="6"/>
        <v>-2960006.95611</v>
      </c>
      <c r="U169" s="69">
        <f t="shared" si="6"/>
        <v>17552.51517</v>
      </c>
      <c r="V169" s="69">
        <f t="shared" si="6"/>
        <v>1018416.8947700002</v>
      </c>
      <c r="W169" s="69">
        <f t="shared" si="6"/>
        <v>2313079.0935500003</v>
      </c>
      <c r="X169" s="69">
        <f t="shared" si="6"/>
        <v>-12828009.985529998</v>
      </c>
      <c r="Y169" s="69">
        <f t="shared" si="6"/>
        <v>0</v>
      </c>
      <c r="Z169" s="168">
        <f t="shared" si="6"/>
        <v>-81036218.89257</v>
      </c>
      <c r="AA169" s="69">
        <f t="shared" si="6"/>
        <v>144504.7341500001</v>
      </c>
      <c r="AB169" s="69">
        <f t="shared" si="6"/>
        <v>0</v>
      </c>
      <c r="AC169" s="69">
        <f t="shared" si="6"/>
        <v>-80891714.15842</v>
      </c>
      <c r="AD169" s="69">
        <f t="shared" si="6"/>
        <v>-308057.30954</v>
      </c>
      <c r="AE169" s="69">
        <f t="shared" si="6"/>
        <v>-174619.37596</v>
      </c>
      <c r="AF169" s="69">
        <f t="shared" si="6"/>
        <v>0</v>
      </c>
      <c r="AG169" s="69">
        <f t="shared" si="6"/>
        <v>0</v>
      </c>
      <c r="AH169" s="69">
        <f t="shared" si="6"/>
        <v>-77701.32707999999</v>
      </c>
      <c r="AI169" s="69">
        <f t="shared" si="6"/>
        <v>-560378.01258</v>
      </c>
      <c r="AJ169" s="69">
        <f t="shared" si="6"/>
        <v>-81452092.171</v>
      </c>
      <c r="AK169" s="69">
        <f t="shared" si="6"/>
        <v>-12.868180000000002</v>
      </c>
      <c r="AL169" s="69">
        <f t="shared" si="6"/>
        <v>-12.982880000000009</v>
      </c>
      <c r="AM169" s="69">
        <f t="shared" si="6"/>
        <v>0</v>
      </c>
      <c r="AN169" s="69">
        <f t="shared" si="6"/>
        <v>0</v>
      </c>
      <c r="AO169" s="69">
        <f t="shared" si="6"/>
        <v>-12.864910000000002</v>
      </c>
      <c r="AP169" s="69">
        <f t="shared" si="6"/>
        <v>-12.982890000000005</v>
      </c>
      <c r="AQ169" s="7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</row>
    <row r="170" spans="1:62" s="81" customFormat="1" ht="13.5" customHeight="1">
      <c r="A170" s="79"/>
      <c r="B170" s="79"/>
      <c r="C170" s="3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17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9"/>
      <c r="AL170" s="9"/>
      <c r="AM170" s="9"/>
      <c r="AN170" s="9"/>
      <c r="AO170" s="9"/>
      <c r="AP170" s="9"/>
      <c r="AQ170" s="68"/>
      <c r="AR170" s="78"/>
      <c r="AS170" s="68"/>
      <c r="AT170" s="6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</row>
    <row r="171" spans="1:61" s="81" customFormat="1" ht="13.5" customHeight="1">
      <c r="A171" s="79"/>
      <c r="B171" s="79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170"/>
      <c r="AA171" s="80"/>
      <c r="AB171" s="80"/>
      <c r="AC171" s="80"/>
      <c r="AD171" s="80"/>
      <c r="AE171" s="80"/>
      <c r="AF171" s="80"/>
      <c r="AG171" s="80"/>
      <c r="AH171" s="80"/>
      <c r="AI171" s="80"/>
      <c r="AJ171" s="9"/>
      <c r="AK171" s="9"/>
      <c r="AL171" s="9"/>
      <c r="AM171" s="9"/>
      <c r="AN171" s="9"/>
      <c r="AO171" s="9"/>
      <c r="AP171" s="68"/>
      <c r="AQ171" s="78"/>
      <c r="AR171" s="68"/>
      <c r="AS171" s="6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</row>
    <row r="172" spans="1:62" ht="13.5" customHeight="1">
      <c r="A172" s="79"/>
      <c r="B172" s="79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17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</row>
    <row r="173" spans="1:62" ht="13.5" customHeight="1">
      <c r="A173" s="79"/>
      <c r="B173" s="79"/>
      <c r="C173" s="83"/>
      <c r="D173" s="8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71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</row>
    <row r="174" spans="1:62" ht="13.5" customHeight="1">
      <c r="A174" s="79"/>
      <c r="B174" s="79"/>
      <c r="C174" s="82"/>
      <c r="D174" s="8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71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</row>
    <row r="175" spans="1:62" ht="13.5" customHeight="1">
      <c r="A175" s="84"/>
      <c r="B175" s="84"/>
      <c r="C175" s="82"/>
      <c r="D175" s="8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71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</row>
    <row r="176" spans="1:62" ht="13.5" customHeight="1">
      <c r="A176" s="84"/>
      <c r="B176" s="84"/>
      <c r="C176" s="82"/>
      <c r="D176" s="8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71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Q176" s="85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</row>
    <row r="177" spans="1:62" ht="13.5" customHeight="1">
      <c r="A177" s="84"/>
      <c r="B177" s="84"/>
      <c r="C177" s="83"/>
      <c r="D177" s="8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71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</row>
    <row r="178" spans="1:62" ht="13.5" customHeight="1">
      <c r="A178" s="84"/>
      <c r="B178" s="84"/>
      <c r="C178" s="82"/>
      <c r="D178" s="8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71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Q178" s="86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</row>
    <row r="179" spans="1:62" ht="13.5" customHeight="1">
      <c r="A179" s="84"/>
      <c r="B179" s="84"/>
      <c r="C179" s="82"/>
      <c r="D179" s="8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71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</row>
    <row r="180" spans="1:62" s="88" customFormat="1" ht="13.5" customHeight="1">
      <c r="A180" s="87"/>
      <c r="B180" s="87"/>
      <c r="C180" s="82"/>
      <c r="D180" s="8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71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9"/>
      <c r="AO180" s="9"/>
      <c r="AP180" s="9"/>
      <c r="AQ180" s="70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</row>
    <row r="181" spans="1:62" s="45" customFormat="1" ht="13.5" customHeight="1">
      <c r="A181" s="84"/>
      <c r="B181" s="84"/>
      <c r="C181" s="83"/>
      <c r="D181" s="8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71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9"/>
      <c r="AO181" s="9"/>
      <c r="AP181" s="9"/>
      <c r="AQ181" s="70"/>
      <c r="AR181" s="68"/>
      <c r="AS181" s="68"/>
      <c r="AT181" s="68"/>
      <c r="AU181" s="68"/>
      <c r="AV181" s="68"/>
      <c r="AW181" s="68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</row>
    <row r="182" spans="1:62" s="45" customFormat="1" ht="13.5" customHeight="1">
      <c r="A182" s="84"/>
      <c r="B182" s="84"/>
      <c r="C182" s="82"/>
      <c r="D182" s="8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71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9"/>
      <c r="AO182" s="9"/>
      <c r="AP182" s="9"/>
      <c r="AQ182" s="70"/>
      <c r="AR182" s="70"/>
      <c r="AS182" s="68"/>
      <c r="AT182" s="68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</row>
    <row r="183" spans="1:62" s="45" customFormat="1" ht="13.5" customHeight="1">
      <c r="A183" s="84"/>
      <c r="B183" s="84"/>
      <c r="C183" s="82"/>
      <c r="D183" s="8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71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9"/>
      <c r="AO183" s="9"/>
      <c r="AP183" s="9"/>
      <c r="AR183" s="70"/>
      <c r="AS183" s="68"/>
      <c r="AT183" s="68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</row>
    <row r="184" spans="1:49" s="45" customFormat="1" ht="13.5" customHeight="1">
      <c r="A184" s="84"/>
      <c r="B184" s="84"/>
      <c r="C184" s="82"/>
      <c r="D184" s="8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71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9"/>
      <c r="AO184" s="9"/>
      <c r="AP184" s="9"/>
      <c r="AQ184" s="46"/>
      <c r="AR184" s="70"/>
      <c r="AS184" s="68"/>
      <c r="AT184" s="68"/>
      <c r="AU184" s="70"/>
      <c r="AV184" s="70"/>
      <c r="AW184" s="70"/>
    </row>
    <row r="185" spans="1:49" s="46" customFormat="1" ht="13.5" customHeight="1">
      <c r="A185" s="84"/>
      <c r="B185" s="84"/>
      <c r="C185" s="82"/>
      <c r="D185" s="8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71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9"/>
      <c r="AO185" s="9"/>
      <c r="AP185" s="9"/>
      <c r="AQ185" s="80"/>
      <c r="AR185" s="45"/>
      <c r="AS185" s="68"/>
      <c r="AT185" s="68"/>
      <c r="AU185" s="45"/>
      <c r="AV185" s="45"/>
      <c r="AW185" s="45"/>
    </row>
    <row r="186" spans="1:49" s="80" customFormat="1" ht="12.75">
      <c r="A186" s="84"/>
      <c r="B186" s="84"/>
      <c r="C186" s="8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71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9"/>
      <c r="AO186" s="9"/>
      <c r="AP186" s="9"/>
      <c r="AQ186" s="3"/>
      <c r="AR186" s="46"/>
      <c r="AS186" s="68"/>
      <c r="AT186" s="68"/>
      <c r="AU186" s="46"/>
      <c r="AV186" s="46"/>
      <c r="AW186" s="46"/>
    </row>
    <row r="187" spans="1:49" s="3" customFormat="1" ht="13.5" customHeight="1">
      <c r="A187" s="84"/>
      <c r="B187" s="84"/>
      <c r="C187" s="82"/>
      <c r="D187" s="8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71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9"/>
      <c r="AO187" s="9"/>
      <c r="AP187" s="9"/>
      <c r="AR187" s="80"/>
      <c r="AS187" s="68"/>
      <c r="AT187" s="68"/>
      <c r="AU187" s="80"/>
      <c r="AV187" s="80"/>
      <c r="AW187" s="80"/>
    </row>
    <row r="188" spans="1:46" s="3" customFormat="1" ht="13.5" customHeight="1">
      <c r="A188" s="84"/>
      <c r="B188" s="84"/>
      <c r="C188" s="89"/>
      <c r="D188" s="8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71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9"/>
      <c r="AO188" s="9"/>
      <c r="AP188" s="9"/>
      <c r="AS188" s="68"/>
      <c r="AT188" s="68"/>
    </row>
    <row r="189" spans="1:46" s="3" customFormat="1" ht="13.5" customHeight="1">
      <c r="A189" s="84"/>
      <c r="B189" s="84"/>
      <c r="C189" s="82"/>
      <c r="D189" s="8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71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9"/>
      <c r="AO189" s="9"/>
      <c r="AP189" s="9"/>
      <c r="AS189" s="68"/>
      <c r="AT189" s="68"/>
    </row>
    <row r="190" spans="1:46" s="3" customFormat="1" ht="13.5" customHeight="1">
      <c r="A190" s="84"/>
      <c r="B190" s="84"/>
      <c r="C190" s="82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71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9"/>
      <c r="AO190" s="9"/>
      <c r="AP190" s="9"/>
      <c r="AS190" s="68"/>
      <c r="AT190" s="68"/>
    </row>
    <row r="191" spans="1:46" s="3" customFormat="1" ht="13.5" customHeight="1">
      <c r="A191" s="84"/>
      <c r="B191" s="84"/>
      <c r="C191" s="82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71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9"/>
      <c r="AO191" s="9"/>
      <c r="AP191" s="9"/>
      <c r="AQ191" s="9"/>
      <c r="AS191" s="68"/>
      <c r="AT191" s="68"/>
    </row>
    <row r="192" spans="1:49" ht="13.5" customHeight="1">
      <c r="A192" s="84"/>
      <c r="B192" s="84"/>
      <c r="C192" s="82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71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R192" s="3"/>
      <c r="AS192" s="68"/>
      <c r="AT192" s="68"/>
      <c r="AU192" s="3"/>
      <c r="AV192" s="3"/>
      <c r="AW192" s="3"/>
    </row>
    <row r="193" spans="1:46" ht="13.5" customHeight="1">
      <c r="A193" s="84"/>
      <c r="B193" s="84"/>
      <c r="C193" s="82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71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S193" s="68"/>
      <c r="AT193" s="68"/>
    </row>
    <row r="194" spans="1:46" ht="13.5" customHeight="1">
      <c r="A194" s="84"/>
      <c r="B194" s="84"/>
      <c r="C194" s="9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71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S194" s="68"/>
      <c r="AT194" s="68"/>
    </row>
    <row r="195" spans="1:46" ht="13.5" customHeight="1">
      <c r="A195" s="84"/>
      <c r="B195" s="84"/>
      <c r="C195" s="82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71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S195" s="68"/>
      <c r="AT195" s="68"/>
    </row>
    <row r="196" spans="1:46" ht="13.5" customHeight="1">
      <c r="A196" s="84"/>
      <c r="B196" s="84"/>
      <c r="C196" s="82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71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S196" s="68"/>
      <c r="AT196" s="68"/>
    </row>
    <row r="197" spans="1:46" ht="13.5" customHeight="1">
      <c r="A197" s="84"/>
      <c r="B197" s="84"/>
      <c r="C197" s="82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71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S197" s="68"/>
      <c r="AT197" s="68"/>
    </row>
    <row r="198" spans="1:46" ht="13.5" customHeight="1">
      <c r="A198" s="84"/>
      <c r="B198" s="84"/>
      <c r="C198" s="82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71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S198" s="68"/>
      <c r="AT198" s="68"/>
    </row>
    <row r="199" spans="1:46" ht="13.5" customHeight="1">
      <c r="A199" s="84"/>
      <c r="B199" s="84"/>
      <c r="C199" s="82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71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S199" s="68"/>
      <c r="AT199" s="68"/>
    </row>
    <row r="200" spans="1:46" ht="13.5" customHeight="1">
      <c r="A200" s="84"/>
      <c r="B200" s="84"/>
      <c r="C200" s="9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71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S200" s="68"/>
      <c r="AT200" s="68"/>
    </row>
    <row r="201" spans="1:46" ht="13.5" customHeight="1">
      <c r="A201" s="84"/>
      <c r="B201" s="84"/>
      <c r="C201" s="82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71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S201" s="68"/>
      <c r="AT201" s="68"/>
    </row>
    <row r="202" spans="1:46" ht="13.5" customHeight="1">
      <c r="A202" s="84"/>
      <c r="B202" s="84"/>
      <c r="C202" s="82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71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S202" s="68"/>
      <c r="AT202" s="68"/>
    </row>
    <row r="203" spans="1:46" ht="13.5" customHeight="1">
      <c r="A203" s="84"/>
      <c r="B203" s="84"/>
      <c r="C203" s="82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71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S203" s="68"/>
      <c r="AT203" s="68"/>
    </row>
    <row r="204" spans="1:46" ht="13.5" customHeight="1">
      <c r="A204" s="84"/>
      <c r="B204" s="84"/>
      <c r="C204" s="82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71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S204" s="68"/>
      <c r="AT204" s="68"/>
    </row>
    <row r="205" spans="1:46" ht="13.5" customHeight="1">
      <c r="A205" s="84"/>
      <c r="B205" s="84"/>
      <c r="C205" s="82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71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S205" s="68"/>
      <c r="AT205" s="68"/>
    </row>
    <row r="206" spans="1:46" ht="13.5" customHeight="1">
      <c r="A206" s="84"/>
      <c r="B206" s="84"/>
      <c r="C206" s="82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71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S206" s="68"/>
      <c r="AT206" s="68"/>
    </row>
    <row r="207" spans="1:46" ht="13.5" customHeight="1">
      <c r="A207" s="84"/>
      <c r="B207" s="84"/>
      <c r="C207" s="82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71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S207" s="68"/>
      <c r="AT207" s="68"/>
    </row>
    <row r="208" spans="1:46" ht="13.5" customHeight="1">
      <c r="A208" s="84"/>
      <c r="B208" s="84"/>
      <c r="C208" s="9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71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S208" s="68"/>
      <c r="AT208" s="68"/>
    </row>
    <row r="209" spans="1:46" ht="13.5" customHeight="1">
      <c r="A209" s="84"/>
      <c r="B209" s="84"/>
      <c r="C209" s="89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71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S209" s="68"/>
      <c r="AT209" s="68"/>
    </row>
    <row r="210" spans="1:46" ht="13.5" customHeight="1">
      <c r="A210" s="84"/>
      <c r="B210" s="84"/>
      <c r="C210" s="89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71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S210" s="68"/>
      <c r="AT210" s="68"/>
    </row>
    <row r="211" spans="1:46" ht="13.5" customHeight="1">
      <c r="A211" s="84"/>
      <c r="B211" s="84"/>
      <c r="C211" s="92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71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S211" s="68"/>
      <c r="AT211" s="68"/>
    </row>
    <row r="212" spans="1:46" ht="13.5" customHeight="1">
      <c r="A212" s="84"/>
      <c r="B212" s="84"/>
      <c r="C212" s="8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71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S212" s="68"/>
      <c r="AT212" s="68"/>
    </row>
    <row r="213" spans="1:46" ht="13.5" customHeight="1">
      <c r="A213" s="84"/>
      <c r="B213" s="84"/>
      <c r="C213" s="9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71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S213" s="68"/>
      <c r="AT213" s="68"/>
    </row>
    <row r="214" spans="1:46" ht="13.5" customHeight="1">
      <c r="A214" s="84"/>
      <c r="B214" s="84"/>
      <c r="C214" s="93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71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S214" s="68"/>
      <c r="AT214" s="68"/>
    </row>
    <row r="215" spans="1:46" ht="13.5" customHeight="1">
      <c r="A215" s="84"/>
      <c r="B215" s="84"/>
      <c r="C215" s="94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71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S215" s="68"/>
      <c r="AT215" s="68"/>
    </row>
    <row r="216" spans="1:46" ht="13.5" customHeight="1">
      <c r="A216" s="84"/>
      <c r="B216" s="84"/>
      <c r="C216" s="93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71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S216" s="68"/>
      <c r="AT216" s="68"/>
    </row>
    <row r="217" spans="1:46" ht="13.5" customHeight="1">
      <c r="A217" s="84"/>
      <c r="B217" s="84"/>
      <c r="C217" s="94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71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S217" s="68"/>
      <c r="AT217" s="68"/>
    </row>
    <row r="218" spans="1:46" ht="13.5" customHeight="1">
      <c r="A218" s="84"/>
      <c r="B218" s="84"/>
      <c r="C218" s="3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71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S218" s="68"/>
      <c r="AT218" s="68"/>
    </row>
    <row r="219" spans="1:46" ht="13.5" customHeight="1">
      <c r="A219" s="84"/>
      <c r="B219" s="84"/>
      <c r="C219" s="3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71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S219" s="68"/>
      <c r="AT219" s="68"/>
    </row>
    <row r="220" spans="1:46" ht="13.5" customHeight="1">
      <c r="A220" s="84"/>
      <c r="B220" s="84"/>
      <c r="C220" s="3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71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S220" s="68"/>
      <c r="AT220" s="68"/>
    </row>
    <row r="221" spans="1:46" ht="13.5" customHeight="1">
      <c r="A221" s="95"/>
      <c r="B221" s="95"/>
      <c r="C221" s="3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71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S221" s="68"/>
      <c r="AT221" s="68"/>
    </row>
    <row r="222" spans="1:46" ht="13.5" customHeight="1">
      <c r="A222" s="79"/>
      <c r="B222" s="79"/>
      <c r="C222" s="3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71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S222" s="68"/>
      <c r="AT222" s="68"/>
    </row>
    <row r="223" spans="1:46" ht="13.5" customHeight="1">
      <c r="A223" s="95"/>
      <c r="B223" s="95"/>
      <c r="C223" s="3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71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S223" s="68"/>
      <c r="AT223" s="68"/>
    </row>
    <row r="224" spans="1:46" ht="13.5" customHeight="1">
      <c r="A224" s="79"/>
      <c r="B224" s="79"/>
      <c r="C224" s="3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71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S224" s="68"/>
      <c r="AT224" s="68"/>
    </row>
    <row r="225" spans="1:46" ht="13.5" customHeight="1">
      <c r="A225" s="95"/>
      <c r="B225" s="95"/>
      <c r="C225" s="3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71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S225" s="68"/>
      <c r="AT225" s="68"/>
    </row>
    <row r="226" spans="1:46" ht="13.5" customHeight="1">
      <c r="A226" s="79"/>
      <c r="B226" s="79"/>
      <c r="C226" s="3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71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S226" s="68"/>
      <c r="AT226" s="68"/>
    </row>
    <row r="227" spans="1:46" ht="13.5" customHeight="1">
      <c r="A227" s="95"/>
      <c r="B227" s="95"/>
      <c r="C227" s="3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71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S227" s="68"/>
      <c r="AT227" s="68"/>
    </row>
    <row r="228" spans="1:46" ht="13.5" customHeight="1">
      <c r="A228" s="79"/>
      <c r="B228" s="79"/>
      <c r="C228" s="3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71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S228" s="68"/>
      <c r="AT228" s="68"/>
    </row>
    <row r="229" spans="1:46" ht="13.5" customHeight="1">
      <c r="A229" s="95"/>
      <c r="B229" s="95"/>
      <c r="C229" s="3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71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S229" s="68"/>
      <c r="AT229" s="68"/>
    </row>
    <row r="230" spans="1:46" ht="13.5" customHeight="1">
      <c r="A230" s="79"/>
      <c r="B230" s="79"/>
      <c r="C230" s="3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71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S230" s="68"/>
      <c r="AT230" s="68"/>
    </row>
    <row r="231" spans="1:46" ht="13.5" customHeight="1">
      <c r="A231" s="95"/>
      <c r="B231" s="95"/>
      <c r="C231" s="3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71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S231" s="68"/>
      <c r="AT231" s="68"/>
    </row>
    <row r="232" spans="1:46" ht="13.5" customHeight="1">
      <c r="A232" s="79"/>
      <c r="B232" s="79"/>
      <c r="C232" s="3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71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S232" s="68"/>
      <c r="AT232" s="68"/>
    </row>
    <row r="233" spans="1:46" ht="13.5" customHeight="1">
      <c r="A233" s="96"/>
      <c r="B233" s="96"/>
      <c r="C233" s="3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71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S233" s="68"/>
      <c r="AT233" s="68"/>
    </row>
    <row r="234" spans="1:46" ht="13.5" customHeight="1">
      <c r="A234" s="96"/>
      <c r="B234" s="96"/>
      <c r="C234" s="3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71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S234" s="68"/>
      <c r="AT234" s="68"/>
    </row>
    <row r="235" spans="1:46" ht="13.5" customHeight="1">
      <c r="A235" s="96"/>
      <c r="B235" s="96"/>
      <c r="C235" s="3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71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S235" s="68"/>
      <c r="AT235" s="68"/>
    </row>
    <row r="236" spans="1:46" ht="13.5" customHeight="1">
      <c r="A236" s="97"/>
      <c r="B236" s="97"/>
      <c r="C236" s="3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71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S236" s="68"/>
      <c r="AT236" s="68"/>
    </row>
    <row r="237" spans="1:46" ht="13.5" customHeight="1">
      <c r="A237" s="98"/>
      <c r="B237" s="98"/>
      <c r="C237" s="3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71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S237" s="68"/>
      <c r="AT237" s="68"/>
    </row>
    <row r="238" spans="1:46" ht="13.5" customHeight="1">
      <c r="A238" s="98"/>
      <c r="B238" s="98"/>
      <c r="C238" s="3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71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S238" s="68"/>
      <c r="AT238" s="68"/>
    </row>
    <row r="239" spans="1:46" ht="13.5" customHeight="1">
      <c r="A239" s="98"/>
      <c r="B239" s="98"/>
      <c r="C239" s="3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71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S239" s="68"/>
      <c r="AT239" s="68"/>
    </row>
    <row r="240" spans="1:46" ht="13.5" customHeight="1">
      <c r="A240" s="98"/>
      <c r="B240" s="98"/>
      <c r="C240" s="3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71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S240" s="68"/>
      <c r="AT240" s="68"/>
    </row>
    <row r="241" spans="1:46" ht="13.5" customHeight="1">
      <c r="A241" s="98"/>
      <c r="B241" s="98"/>
      <c r="C241" s="3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71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S241" s="68"/>
      <c r="AT241" s="68"/>
    </row>
    <row r="242" spans="1:46" ht="13.5" customHeight="1">
      <c r="A242" s="98"/>
      <c r="B242" s="98"/>
      <c r="C242" s="3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71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S242" s="68"/>
      <c r="AT242" s="68"/>
    </row>
    <row r="243" spans="1:46" ht="13.5" customHeight="1">
      <c r="A243" s="98"/>
      <c r="B243" s="98"/>
      <c r="C243" s="3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71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S243" s="68"/>
      <c r="AT243" s="68"/>
    </row>
    <row r="244" spans="1:46" ht="13.5" customHeight="1">
      <c r="A244" s="98"/>
      <c r="B244" s="98"/>
      <c r="C244" s="3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71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S244" s="68"/>
      <c r="AT244" s="68"/>
    </row>
    <row r="245" spans="1:46" ht="13.5" customHeight="1">
      <c r="A245" s="98"/>
      <c r="B245" s="98"/>
      <c r="C245" s="3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71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S245" s="68"/>
      <c r="AT245" s="68"/>
    </row>
    <row r="246" spans="1:46" ht="13.5" customHeight="1">
      <c r="A246" s="98"/>
      <c r="B246" s="98"/>
      <c r="C246" s="3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71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S246" s="68"/>
      <c r="AT246" s="68"/>
    </row>
    <row r="247" spans="1:46" ht="13.5" customHeight="1">
      <c r="A247" s="98"/>
      <c r="B247" s="98"/>
      <c r="C247" s="3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71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S247" s="68"/>
      <c r="AT247" s="68"/>
    </row>
    <row r="248" spans="1:46" ht="13.5" customHeight="1">
      <c r="A248" s="98"/>
      <c r="B248" s="98"/>
      <c r="C248" s="3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71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S248" s="68"/>
      <c r="AT248" s="68"/>
    </row>
    <row r="249" spans="1:46" ht="13.5" customHeight="1">
      <c r="A249" s="98"/>
      <c r="B249" s="98"/>
      <c r="C249" s="3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71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S249" s="68"/>
      <c r="AT249" s="68"/>
    </row>
    <row r="250" spans="1:46" ht="13.5" customHeight="1">
      <c r="A250" s="98"/>
      <c r="B250" s="98"/>
      <c r="C250" s="3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71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S250" s="68"/>
      <c r="AT250" s="68"/>
    </row>
    <row r="251" spans="1:46" ht="13.5" customHeight="1">
      <c r="A251" s="98"/>
      <c r="B251" s="98"/>
      <c r="C251" s="3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71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S251" s="68"/>
      <c r="AT251" s="68"/>
    </row>
    <row r="252" spans="1:46" ht="13.5" customHeight="1">
      <c r="A252" s="98"/>
      <c r="B252" s="98"/>
      <c r="C252" s="3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71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S252" s="68"/>
      <c r="AT252" s="68"/>
    </row>
    <row r="253" spans="1:46" ht="13.5" customHeight="1">
      <c r="A253" s="98"/>
      <c r="B253" s="98"/>
      <c r="C253" s="3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71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S253" s="68"/>
      <c r="AT253" s="68"/>
    </row>
    <row r="254" spans="1:39" ht="13.5" customHeight="1">
      <c r="A254" s="98"/>
      <c r="B254" s="98"/>
      <c r="C254" s="3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71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</row>
    <row r="255" spans="1:39" ht="13.5" customHeight="1">
      <c r="A255" s="98"/>
      <c r="B255" s="98"/>
      <c r="C255" s="3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71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</row>
    <row r="256" spans="1:39" ht="13.5" customHeight="1">
      <c r="A256" s="98"/>
      <c r="B256" s="98"/>
      <c r="C256" s="3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71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</row>
    <row r="257" spans="1:39" ht="13.5" customHeight="1">
      <c r="A257" s="98"/>
      <c r="B257" s="98"/>
      <c r="C257" s="3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71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</row>
    <row r="258" spans="1:39" ht="13.5" customHeight="1">
      <c r="A258" s="98"/>
      <c r="B258" s="98"/>
      <c r="C258" s="3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71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</row>
    <row r="259" spans="1:39" ht="13.5" customHeight="1">
      <c r="A259" s="98"/>
      <c r="B259" s="98"/>
      <c r="C259" s="3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71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</row>
    <row r="260" spans="1:39" ht="13.5" customHeight="1">
      <c r="A260" s="98"/>
      <c r="B260" s="98"/>
      <c r="C260" s="3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71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</row>
    <row r="261" spans="1:39" ht="13.5" customHeight="1">
      <c r="A261" s="98"/>
      <c r="B261" s="98"/>
      <c r="C261" s="3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71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</row>
    <row r="262" spans="1:39" ht="13.5" customHeight="1">
      <c r="A262" s="98"/>
      <c r="B262" s="98"/>
      <c r="C262" s="3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71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 ht="13.5" customHeight="1">
      <c r="A263" s="98"/>
      <c r="B263" s="98"/>
      <c r="C263" s="3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71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 ht="13.5" customHeight="1">
      <c r="A264" s="98"/>
      <c r="B264" s="98"/>
      <c r="C264" s="3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71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 ht="13.5" customHeight="1">
      <c r="A265" s="98"/>
      <c r="B265" s="98"/>
      <c r="C265" s="3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71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 ht="13.5" customHeight="1">
      <c r="A266" s="98"/>
      <c r="B266" s="98"/>
      <c r="C266" s="3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71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4" ht="13.5" customHeight="1">
      <c r="A267" s="98"/>
      <c r="B267" s="98"/>
      <c r="C267" s="3"/>
      <c r="D267" s="10"/>
    </row>
    <row r="268" spans="1:4" ht="13.5" customHeight="1">
      <c r="A268" s="98"/>
      <c r="B268" s="98"/>
      <c r="C268" s="3"/>
      <c r="D268" s="10"/>
    </row>
    <row r="269" spans="1:4" ht="13.5" customHeight="1">
      <c r="A269" s="98"/>
      <c r="B269" s="98"/>
      <c r="C269" s="3"/>
      <c r="D269" s="10"/>
    </row>
    <row r="270" spans="1:4" ht="13.5" customHeight="1">
      <c r="A270" s="98"/>
      <c r="B270" s="98"/>
      <c r="C270" s="3"/>
      <c r="D270" s="10"/>
    </row>
    <row r="271" spans="1:4" ht="13.5" customHeight="1">
      <c r="A271" s="98"/>
      <c r="B271" s="98"/>
      <c r="C271" s="3"/>
      <c r="D271" s="10"/>
    </row>
    <row r="272" spans="1:4" ht="13.5" customHeight="1">
      <c r="A272" s="98"/>
      <c r="B272" s="98"/>
      <c r="C272" s="3"/>
      <c r="D272" s="10"/>
    </row>
    <row r="273" spans="1:4" ht="13.5" customHeight="1">
      <c r="A273" s="98"/>
      <c r="B273" s="98"/>
      <c r="C273" s="3"/>
      <c r="D273" s="10"/>
    </row>
    <row r="274" spans="1:4" ht="13.5" customHeight="1">
      <c r="A274" s="98"/>
      <c r="B274" s="98"/>
      <c r="C274" s="3"/>
      <c r="D274" s="10"/>
    </row>
    <row r="275" spans="1:4" ht="13.5" customHeight="1">
      <c r="A275" s="98"/>
      <c r="B275" s="98"/>
      <c r="C275" s="3"/>
      <c r="D275" s="10"/>
    </row>
    <row r="276" spans="1:4" ht="13.5" customHeight="1">
      <c r="A276" s="98"/>
      <c r="B276" s="98"/>
      <c r="C276" s="3"/>
      <c r="D276" s="10"/>
    </row>
    <row r="277" spans="1:4" ht="13.5" customHeight="1">
      <c r="A277" s="98"/>
      <c r="B277" s="98"/>
      <c r="C277" s="3"/>
      <c r="D277" s="10"/>
    </row>
    <row r="278" spans="1:4" ht="13.5" customHeight="1">
      <c r="A278" s="98"/>
      <c r="B278" s="98"/>
      <c r="C278" s="3"/>
      <c r="D278" s="10"/>
    </row>
    <row r="279" spans="1:4" ht="13.5" customHeight="1">
      <c r="A279" s="98"/>
      <c r="B279" s="98"/>
      <c r="C279" s="3"/>
      <c r="D279" s="10"/>
    </row>
    <row r="280" spans="1:4" ht="13.5" customHeight="1">
      <c r="A280" s="98"/>
      <c r="B280" s="98"/>
      <c r="C280" s="3"/>
      <c r="D280" s="10"/>
    </row>
    <row r="281" spans="1:4" ht="13.5" customHeight="1">
      <c r="A281" s="98"/>
      <c r="B281" s="98"/>
      <c r="C281" s="3"/>
      <c r="D281" s="10"/>
    </row>
    <row r="282" spans="1:4" ht="13.5" customHeight="1">
      <c r="A282" s="98"/>
      <c r="B282" s="98"/>
      <c r="C282" s="3"/>
      <c r="D282" s="10"/>
    </row>
    <row r="283" spans="1:4" ht="13.5" customHeight="1">
      <c r="A283" s="98"/>
      <c r="B283" s="98"/>
      <c r="C283" s="3"/>
      <c r="D283" s="10"/>
    </row>
    <row r="284" spans="1:3" ht="13.5" customHeight="1">
      <c r="A284" s="98"/>
      <c r="B284" s="98"/>
      <c r="C284" s="3"/>
    </row>
    <row r="285" spans="1:3" ht="13.5" customHeight="1">
      <c r="A285" s="98"/>
      <c r="B285" s="98"/>
      <c r="C285" s="3"/>
    </row>
    <row r="286" spans="1:3" ht="13.5" customHeight="1">
      <c r="A286" s="98"/>
      <c r="B286" s="98"/>
      <c r="C286" s="3"/>
    </row>
    <row r="287" spans="1:3" ht="13.5" customHeight="1">
      <c r="A287" s="98"/>
      <c r="B287" s="98"/>
      <c r="C287" s="3"/>
    </row>
    <row r="288" spans="1:3" ht="13.5" customHeight="1">
      <c r="A288" s="98"/>
      <c r="B288" s="98"/>
      <c r="C288" s="3"/>
    </row>
    <row r="289" spans="1:2" ht="13.5" customHeight="1">
      <c r="A289" s="98"/>
      <c r="B289" s="98"/>
    </row>
    <row r="290" spans="1:2" ht="13.5" customHeight="1">
      <c r="A290" s="98"/>
      <c r="B290" s="98"/>
    </row>
    <row r="291" spans="1:2" ht="13.5" customHeight="1">
      <c r="A291" s="98"/>
      <c r="B291" s="98"/>
    </row>
    <row r="292" spans="1:2" ht="13.5" customHeight="1">
      <c r="A292" s="98"/>
      <c r="B292" s="98"/>
    </row>
    <row r="293" spans="1:2" ht="13.5" customHeight="1">
      <c r="A293" s="98"/>
      <c r="B293" s="98"/>
    </row>
    <row r="294" spans="1:2" ht="13.5" customHeight="1">
      <c r="A294" s="98"/>
      <c r="B294" s="98"/>
    </row>
    <row r="295" spans="1:2" ht="13.5" customHeight="1">
      <c r="A295" s="98"/>
      <c r="B295" s="98"/>
    </row>
    <row r="296" spans="1:2" ht="13.5" customHeight="1">
      <c r="A296" s="98"/>
      <c r="B296" s="98"/>
    </row>
    <row r="297" spans="1:2" ht="13.5" customHeight="1">
      <c r="A297" s="98"/>
      <c r="B297" s="98"/>
    </row>
    <row r="298" spans="1:2" ht="13.5" customHeight="1">
      <c r="A298" s="98"/>
      <c r="B298" s="98"/>
    </row>
    <row r="299" spans="1:2" ht="13.5" customHeight="1">
      <c r="A299" s="98"/>
      <c r="B299" s="98"/>
    </row>
    <row r="300" spans="1:2" ht="13.5" customHeight="1">
      <c r="A300" s="98"/>
      <c r="B300" s="98"/>
    </row>
    <row r="301" spans="1:2" ht="13.5" customHeight="1">
      <c r="A301" s="98"/>
      <c r="B301" s="98"/>
    </row>
    <row r="302" spans="1:2" ht="13.5" customHeight="1">
      <c r="A302" s="98"/>
      <c r="B302" s="98"/>
    </row>
    <row r="303" spans="1:2" ht="13.5" customHeight="1">
      <c r="A303" s="98"/>
      <c r="B303" s="98"/>
    </row>
    <row r="304" spans="1:2" ht="13.5" customHeight="1">
      <c r="A304" s="98"/>
      <c r="B304" s="98"/>
    </row>
    <row r="305" spans="1:2" ht="13.5" customHeight="1">
      <c r="A305" s="98"/>
      <c r="B305" s="98"/>
    </row>
    <row r="306" spans="1:2" ht="13.5" customHeight="1">
      <c r="A306" s="98"/>
      <c r="B306" s="98"/>
    </row>
    <row r="307" spans="1:2" ht="13.5" customHeight="1">
      <c r="A307" s="98"/>
      <c r="B307" s="98"/>
    </row>
  </sheetData>
  <sheetProtection/>
  <mergeCells count="37">
    <mergeCell ref="AK5:AL5"/>
    <mergeCell ref="AM5:AN5"/>
    <mergeCell ref="AO5:AP5"/>
    <mergeCell ref="Y5:Y6"/>
    <mergeCell ref="Z5:Z6"/>
    <mergeCell ref="AA5:AA6"/>
    <mergeCell ref="AB5:AB6"/>
    <mergeCell ref="AC5:AC6"/>
    <mergeCell ref="AD5:AJ5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N1:AP1"/>
    <mergeCell ref="A2:AP2"/>
    <mergeCell ref="A3:AP3"/>
    <mergeCell ref="AO4:A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C9 C156">
    <cfRule type="cellIs" priority="3" dxfId="8" operator="lessThan" stopIfTrue="1">
      <formula>1</formula>
    </cfRule>
  </conditionalFormatting>
  <conditionalFormatting sqref="B154:B167">
    <cfRule type="cellIs" priority="2" dxfId="8" operator="lessThan" stopIfTrue="1">
      <formula>1</formula>
    </cfRule>
  </conditionalFormatting>
  <conditionalFormatting sqref="A154:A167">
    <cfRule type="cellIs" priority="1" dxfId="8" operator="lessThan" stopIfTrue="1">
      <formula>1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5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450gdn05</dc:creator>
  <cp:keywords/>
  <dc:description/>
  <cp:lastModifiedBy>Olga</cp:lastModifiedBy>
  <cp:lastPrinted>2015-04-30T09:55:09Z</cp:lastPrinted>
  <dcterms:created xsi:type="dcterms:W3CDTF">2012-04-28T07:59:46Z</dcterms:created>
  <dcterms:modified xsi:type="dcterms:W3CDTF">2015-05-15T17:17:10Z</dcterms:modified>
  <cp:category/>
  <cp:version/>
  <cp:contentType/>
  <cp:contentStatus/>
</cp:coreProperties>
</file>